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48" windowWidth="15456" windowHeight="11760"/>
  </bookViews>
  <sheets>
    <sheet name="прил. 4" sheetId="3" r:id="rId1"/>
  </sheets>
  <definedNames>
    <definedName name="_xlnm.Print_Area" localSheetId="0">'прил. 4'!$A$1:$J$36</definedName>
  </definedNames>
  <calcPr calcId="124519"/>
</workbook>
</file>

<file path=xl/calcChain.xml><?xml version="1.0" encoding="utf-8"?>
<calcChain xmlns="http://schemas.openxmlformats.org/spreadsheetml/2006/main">
  <c r="G36" i="3"/>
  <c r="G32"/>
  <c r="G26" l="1"/>
  <c r="G24"/>
  <c r="G18"/>
  <c r="G12"/>
  <c r="G30" l="1"/>
  <c r="G29"/>
  <c r="G35"/>
  <c r="G33"/>
  <c r="G34"/>
  <c r="G31"/>
  <c r="G28" s="1"/>
  <c r="G23"/>
  <c r="G17" l="1"/>
  <c r="G11" s="1"/>
</calcChain>
</file>

<file path=xl/sharedStrings.xml><?xml version="1.0" encoding="utf-8"?>
<sst xmlns="http://schemas.openxmlformats.org/spreadsheetml/2006/main" count="63" uniqueCount="51">
  <si>
    <t>Кредиты кредитных организаций в валюте Российской Федерации</t>
  </si>
  <si>
    <t>01.02.00.00.00.0000.000</t>
  </si>
  <si>
    <t>01.05.00.00.00.0000.000</t>
  </si>
  <si>
    <t>Код</t>
  </si>
  <si>
    <t>Сумма, тыс. руб.</t>
  </si>
  <si>
    <t>№</t>
  </si>
  <si>
    <t>от</t>
  </si>
  <si>
    <t>г.</t>
  </si>
  <si>
    <t>01.02.00.00.00.0000.800</t>
  </si>
  <si>
    <t>Погашение кредитов, предоставленных кредитными организациями в валюте Российской Федерации</t>
  </si>
  <si>
    <t>01.03.00.00.00.0000.000</t>
  </si>
  <si>
    <t>Бюджетные кредиты от других бюджетов бюджетной системы Российской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</si>
  <si>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</si>
  <si>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к решению Думы</t>
  </si>
  <si>
    <t>01.02.00.00.00.0000.700</t>
  </si>
  <si>
    <t xml:space="preserve">Получение кредитов от кредитных организаций в валюте Российской  Федерации </t>
  </si>
  <si>
    <t>01.03.01.00.00.0000.800</t>
  </si>
  <si>
    <t>01.00.00.00.00.0000.000</t>
  </si>
  <si>
    <t>01.05.02.01.04.0000.510</t>
  </si>
  <si>
    <t>01.05.02.01.04.0000.610</t>
  </si>
  <si>
    <t>01.03.00.00.00.0000.700</t>
  </si>
  <si>
    <t>Получение бюджетных кредитов от других бюджетов бюджетной системы Российской Федерации в валюте Российской  Федерации</t>
  </si>
  <si>
    <t xml:space="preserve">Код администратора </t>
  </si>
  <si>
    <t>Источники внутреннего финансирования дефицита бюджета</t>
  </si>
  <si>
    <t>01.02.00.00.04.0000.710</t>
  </si>
  <si>
    <t>Получение кредитов от кредитных организаций бюджетами городских округов в валюте Российской  Федерации</t>
  </si>
  <si>
    <t>01.02.00.00.04.0000.810</t>
  </si>
  <si>
    <t>Погашение бюджетами городских округов кредитов от кредитных организаций в валюте Российской Федерации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</si>
  <si>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</si>
  <si>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</si>
  <si>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Изменение остатков средств на счетах по учету средств бюджетов</t>
  </si>
  <si>
    <t>01.05.00.00.00.0000.500</t>
  </si>
  <si>
    <t>Увеличение остатков средств бюджетов</t>
  </si>
  <si>
    <t>01.05.02.00.00.0000.500</t>
  </si>
  <si>
    <t>Увеличение  прочих остатков   средств бюджетов</t>
  </si>
  <si>
    <t>01.05.02.01.00.0000.510</t>
  </si>
  <si>
    <t>Увеличение  прочих остатков  денежных средств бюджетов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</si>
  <si>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</si>
  <si>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</si>
  <si>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</si>
  <si>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</si>
  <si>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</si>
  <si>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01.05.02.01.00.0000.610</t>
  </si>
  <si>
    <t xml:space="preserve">Уменьшение  прочих остатков  денежных средств бюджетов </t>
  </si>
  <si>
    <t>Уменьшение  прочих остатков  денежных средств бюджетов городских округов</t>
  </si>
  <si>
    <t>Приложение 4</t>
  </si>
  <si>
    <t>городского округа Кинель Самарской области</t>
  </si>
  <si>
    <t>Наименование показателя</t>
  </si>
  <si>
    <t>Источники   финансирования дефицита бюджета городского округа Кинель Самарской обалсти за 2017 год по кодам классификации источников финансирования дефицита бюджета</t>
  </si>
  <si>
    <t>01.03.01.00.00.0000.810</t>
  </si>
  <si>
    <t>Погашение  бюджетами городских округов  кредитов от других бюджетов бюджетной системы Российской Федерации в валюте Российской  Федерации</t>
  </si>
</sst>
</file>

<file path=xl/styles.xml><?xml version="1.0" encoding="utf-8"?>
<styleSheet xmlns="http://schemas.openxmlformats.org/spreadsheetml/2006/main">
  <fonts count="7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FFFFCC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right"/>
    </xf>
    <xf numFmtId="0" fontId="4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wrapText="1"/>
    </xf>
    <xf numFmtId="0" fontId="6" fillId="0" borderId="0" xfId="0" applyFont="1" applyFill="1"/>
    <xf numFmtId="0" fontId="6" fillId="0" borderId="0" xfId="0" applyFont="1"/>
    <xf numFmtId="1" fontId="3" fillId="0" borderId="0" xfId="0" applyNumberFormat="1" applyFont="1" applyFill="1" applyBorder="1" applyAlignment="1" applyProtection="1">
      <alignment horizontal="center" vertical="top" wrapText="1"/>
      <protection hidden="1"/>
    </xf>
    <xf numFmtId="0" fontId="3" fillId="0" borderId="1" xfId="0" applyNumberFormat="1" applyFont="1" applyFill="1" applyBorder="1" applyAlignment="1" applyProtection="1">
      <alignment horizontal="left" vertical="top" wrapText="1"/>
      <protection hidden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0" fontId="1" fillId="0" borderId="7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2" xfId="0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0" fontId="0" fillId="0" borderId="3" xfId="0" applyBorder="1" applyAlignment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1" fontId="3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1" fontId="2" fillId="0" borderId="8" xfId="0" applyNumberFormat="1" applyFont="1" applyFill="1" applyBorder="1" applyAlignment="1" applyProtection="1">
      <alignment horizontal="center" vertical="top" wrapText="1"/>
      <protection hidden="1"/>
    </xf>
    <xf numFmtId="0" fontId="5" fillId="0" borderId="3" xfId="0" applyFont="1" applyBorder="1" applyAlignment="1">
      <alignment horizontal="center" vertical="top" wrapText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4" fillId="0" borderId="0" xfId="0" applyFont="1" applyAlignment="1">
      <alignment horizontal="center" wrapText="1"/>
    </xf>
    <xf numFmtId="0" fontId="2" fillId="0" borderId="11" xfId="0" applyNumberFormat="1" applyFont="1" applyFill="1" applyBorder="1" applyAlignment="1" applyProtection="1">
      <alignment horizontal="left" vertical="top" wrapText="1"/>
      <protection hidden="1"/>
    </xf>
    <xf numFmtId="0" fontId="2" fillId="0" borderId="4" xfId="0" applyNumberFormat="1" applyFont="1" applyFill="1" applyBorder="1" applyAlignment="1" applyProtection="1">
      <alignment horizontal="left" vertical="top" wrapText="1"/>
      <protection hidden="1"/>
    </xf>
    <xf numFmtId="0" fontId="2" fillId="0" borderId="12" xfId="0" applyNumberFormat="1" applyFont="1" applyFill="1" applyBorder="1" applyAlignment="1" applyProtection="1">
      <alignment horizontal="left" vertical="top" wrapText="1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"/>
  <sheetViews>
    <sheetView tabSelected="1" view="pageBreakPreview" zoomScale="70" zoomScaleSheetLayoutView="70" workbookViewId="0">
      <selection activeCell="C9" sqref="C9:F10"/>
    </sheetView>
  </sheetViews>
  <sheetFormatPr defaultColWidth="9" defaultRowHeight="18"/>
  <cols>
    <col min="1" max="1" width="10.398437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17.3984375" style="2" customWidth="1"/>
    <col min="7" max="7" width="12.69921875" style="3" customWidth="1"/>
    <col min="8" max="8" width="2.3984375" style="2" customWidth="1"/>
    <col min="9" max="16384" width="9" style="1"/>
  </cols>
  <sheetData>
    <row r="1" spans="1:11">
      <c r="D1" s="4" t="s">
        <v>45</v>
      </c>
      <c r="E1" s="4"/>
      <c r="F1" s="4"/>
    </row>
    <row r="2" spans="1:11">
      <c r="D2" s="5" t="s">
        <v>13</v>
      </c>
      <c r="E2" s="5"/>
      <c r="F2" s="5"/>
    </row>
    <row r="3" spans="1:11">
      <c r="D3" s="5" t="s">
        <v>46</v>
      </c>
      <c r="E3" s="5"/>
      <c r="F3" s="5"/>
    </row>
    <row r="4" spans="1:11">
      <c r="D4" s="15" t="s">
        <v>5</v>
      </c>
      <c r="E4" s="16">
        <v>352</v>
      </c>
      <c r="F4" s="6" t="s">
        <v>6</v>
      </c>
      <c r="G4" s="19">
        <v>43251</v>
      </c>
      <c r="H4" s="2" t="s">
        <v>7</v>
      </c>
    </row>
    <row r="5" spans="1:11">
      <c r="D5" s="15"/>
      <c r="E5" s="17"/>
      <c r="F5" s="6"/>
      <c r="G5" s="18"/>
    </row>
    <row r="6" spans="1:11" ht="9.75" customHeight="1"/>
    <row r="7" spans="1:11" s="8" customFormat="1" ht="58.5" customHeight="1">
      <c r="A7" s="52" t="s">
        <v>48</v>
      </c>
      <c r="B7" s="52"/>
      <c r="C7" s="52"/>
      <c r="D7" s="52"/>
      <c r="E7" s="52"/>
      <c r="F7" s="52"/>
      <c r="G7" s="52"/>
      <c r="H7" s="52"/>
    </row>
    <row r="8" spans="1:11" s="8" customFormat="1" ht="9.75" customHeight="1">
      <c r="A8" s="20"/>
      <c r="B8" s="20"/>
      <c r="C8" s="10"/>
      <c r="D8" s="10"/>
      <c r="E8" s="10"/>
      <c r="F8" s="10"/>
      <c r="G8" s="11"/>
      <c r="H8" s="10"/>
    </row>
    <row r="9" spans="1:11" s="9" customFormat="1" ht="150.75" customHeight="1">
      <c r="A9" s="32" t="s">
        <v>22</v>
      </c>
      <c r="B9" s="21"/>
      <c r="C9" s="34" t="s">
        <v>47</v>
      </c>
      <c r="D9" s="35"/>
      <c r="E9" s="35"/>
      <c r="F9" s="36"/>
      <c r="G9" s="39" t="s">
        <v>4</v>
      </c>
      <c r="H9" s="36"/>
      <c r="I9" s="8"/>
      <c r="J9" s="8"/>
      <c r="K9" s="8"/>
    </row>
    <row r="10" spans="1:11" s="7" customFormat="1" ht="37.5" customHeight="1">
      <c r="A10" s="33"/>
      <c r="B10" s="22" t="s">
        <v>3</v>
      </c>
      <c r="C10" s="37"/>
      <c r="D10" s="37"/>
      <c r="E10" s="37"/>
      <c r="F10" s="38"/>
      <c r="G10" s="40"/>
      <c r="H10" s="38"/>
      <c r="I10" s="9"/>
      <c r="J10" s="9"/>
      <c r="K10" s="9"/>
    </row>
    <row r="11" spans="1:11" s="7" customFormat="1" ht="56.25" hidden="1" customHeight="1">
      <c r="A11" s="12"/>
      <c r="B11" s="23" t="s">
        <v>17</v>
      </c>
      <c r="C11" s="53" t="s">
        <v>23</v>
      </c>
      <c r="D11" s="54"/>
      <c r="E11" s="54"/>
      <c r="F11" s="55"/>
      <c r="G11" s="51">
        <f>G12+G22+G31+G17</f>
        <v>923987</v>
      </c>
      <c r="H11" s="51"/>
      <c r="I11" s="8"/>
      <c r="J11" s="8"/>
      <c r="K11" s="8"/>
    </row>
    <row r="12" spans="1:11" s="7" customFormat="1" ht="56.25" hidden="1" customHeight="1">
      <c r="A12" s="12">
        <v>606</v>
      </c>
      <c r="B12" s="13" t="s">
        <v>1</v>
      </c>
      <c r="C12" s="46" t="s">
        <v>0</v>
      </c>
      <c r="D12" s="47"/>
      <c r="E12" s="47"/>
      <c r="F12" s="48"/>
      <c r="G12" s="51">
        <f>G13-G15</f>
        <v>29800</v>
      </c>
      <c r="H12" s="51"/>
    </row>
    <row r="13" spans="1:11" s="7" customFormat="1" ht="56.25" hidden="1" customHeight="1">
      <c r="A13" s="12"/>
      <c r="B13" s="14" t="s">
        <v>14</v>
      </c>
      <c r="C13" s="29" t="s">
        <v>15</v>
      </c>
      <c r="D13" s="30"/>
      <c r="E13" s="30"/>
      <c r="F13" s="44"/>
      <c r="G13" s="31">
        <v>33000</v>
      </c>
      <c r="H13" s="31"/>
    </row>
    <row r="14" spans="1:11" s="7" customFormat="1" ht="42" hidden="1" customHeight="1">
      <c r="A14" s="12"/>
      <c r="B14" s="14" t="s">
        <v>24</v>
      </c>
      <c r="C14" s="28" t="s">
        <v>25</v>
      </c>
      <c r="D14" s="28"/>
      <c r="E14" s="28"/>
      <c r="F14" s="28"/>
      <c r="G14" s="31">
        <v>33000</v>
      </c>
      <c r="H14" s="31"/>
    </row>
    <row r="15" spans="1:11" s="7" customFormat="1" ht="78" hidden="1" customHeight="1">
      <c r="A15" s="12"/>
      <c r="B15" s="14" t="s">
        <v>8</v>
      </c>
      <c r="C15" s="29" t="s">
        <v>9</v>
      </c>
      <c r="D15" s="30"/>
      <c r="E15" s="30"/>
      <c r="F15" s="44"/>
      <c r="G15" s="31">
        <v>3200</v>
      </c>
      <c r="H15" s="31"/>
    </row>
    <row r="16" spans="1:11" s="7" customFormat="1" ht="75" hidden="1" customHeight="1">
      <c r="A16" s="12"/>
      <c r="B16" s="14" t="s">
        <v>26</v>
      </c>
      <c r="C16" s="29" t="s">
        <v>27</v>
      </c>
      <c r="D16" s="30"/>
      <c r="E16" s="30"/>
      <c r="F16" s="44"/>
      <c r="G16" s="31">
        <v>3200</v>
      </c>
      <c r="H16" s="31"/>
    </row>
    <row r="17" spans="1:11" s="7" customFormat="1" ht="44.25" customHeight="1">
      <c r="A17" s="12"/>
      <c r="B17" s="23" t="s">
        <v>17</v>
      </c>
      <c r="C17" s="53" t="s">
        <v>23</v>
      </c>
      <c r="D17" s="54"/>
      <c r="E17" s="54"/>
      <c r="F17" s="55"/>
      <c r="G17" s="51">
        <f>G18+G28+G37+G23</f>
        <v>17464</v>
      </c>
      <c r="H17" s="51"/>
    </row>
    <row r="18" spans="1:11" s="7" customFormat="1" ht="42" customHeight="1">
      <c r="A18" s="12">
        <v>606</v>
      </c>
      <c r="B18" s="13" t="s">
        <v>1</v>
      </c>
      <c r="C18" s="46" t="s">
        <v>0</v>
      </c>
      <c r="D18" s="47"/>
      <c r="E18" s="47"/>
      <c r="F18" s="48"/>
      <c r="G18" s="51">
        <f>G19-G21</f>
        <v>7394</v>
      </c>
      <c r="H18" s="51"/>
      <c r="I18" s="24"/>
      <c r="J18" s="24"/>
      <c r="K18" s="24"/>
    </row>
    <row r="19" spans="1:11" s="7" customFormat="1" ht="45" customHeight="1">
      <c r="A19" s="12"/>
      <c r="B19" s="14" t="s">
        <v>14</v>
      </c>
      <c r="C19" s="29" t="s">
        <v>15</v>
      </c>
      <c r="D19" s="30"/>
      <c r="E19" s="30"/>
      <c r="F19" s="44"/>
      <c r="G19" s="31">
        <v>18000</v>
      </c>
      <c r="H19" s="31"/>
      <c r="I19" s="27"/>
      <c r="J19" s="27"/>
      <c r="K19" s="24"/>
    </row>
    <row r="20" spans="1:11" s="7" customFormat="1" ht="37.5" customHeight="1">
      <c r="A20" s="12"/>
      <c r="B20" s="14" t="s">
        <v>24</v>
      </c>
      <c r="C20" s="28" t="s">
        <v>25</v>
      </c>
      <c r="D20" s="28"/>
      <c r="E20" s="28"/>
      <c r="F20" s="28"/>
      <c r="G20" s="31">
        <v>18000</v>
      </c>
      <c r="H20" s="31"/>
      <c r="I20" s="24"/>
      <c r="J20" s="24"/>
      <c r="K20" s="24"/>
    </row>
    <row r="21" spans="1:11" s="7" customFormat="1" ht="56.25" customHeight="1">
      <c r="A21" s="12"/>
      <c r="B21" s="14" t="s">
        <v>8</v>
      </c>
      <c r="C21" s="29" t="s">
        <v>9</v>
      </c>
      <c r="D21" s="30"/>
      <c r="E21" s="30"/>
      <c r="F21" s="44"/>
      <c r="G21" s="31">
        <v>10606</v>
      </c>
      <c r="H21" s="31"/>
      <c r="I21" s="24"/>
      <c r="J21" s="24"/>
      <c r="K21" s="24"/>
    </row>
    <row r="22" spans="1:11" ht="37.5" customHeight="1">
      <c r="A22" s="12"/>
      <c r="B22" s="14" t="s">
        <v>26</v>
      </c>
      <c r="C22" s="29" t="s">
        <v>27</v>
      </c>
      <c r="D22" s="30"/>
      <c r="E22" s="30"/>
      <c r="F22" s="44"/>
      <c r="G22" s="31">
        <v>10606</v>
      </c>
      <c r="H22" s="31"/>
      <c r="I22" s="7"/>
      <c r="J22" s="7"/>
      <c r="K22" s="7"/>
    </row>
    <row r="23" spans="1:11" ht="18.75" customHeight="1">
      <c r="A23" s="12"/>
      <c r="B23" s="13" t="s">
        <v>10</v>
      </c>
      <c r="C23" s="46" t="s">
        <v>11</v>
      </c>
      <c r="D23" s="47"/>
      <c r="E23" s="47"/>
      <c r="F23" s="48"/>
      <c r="G23" s="51">
        <f>G24-G26</f>
        <v>0</v>
      </c>
      <c r="H23" s="51"/>
      <c r="I23" s="7"/>
      <c r="J23" s="7"/>
      <c r="K23" s="7"/>
    </row>
    <row r="24" spans="1:11" ht="18.75" customHeight="1">
      <c r="A24" s="12"/>
      <c r="B24" s="14" t="s">
        <v>20</v>
      </c>
      <c r="C24" s="28" t="s">
        <v>21</v>
      </c>
      <c r="D24" s="28"/>
      <c r="E24" s="28"/>
      <c r="F24" s="28"/>
      <c r="G24" s="31">
        <f>G25</f>
        <v>9822</v>
      </c>
      <c r="H24" s="31"/>
      <c r="I24" s="7"/>
      <c r="J24" s="7"/>
      <c r="K24" s="7"/>
    </row>
    <row r="25" spans="1:11" ht="61.5" customHeight="1">
      <c r="A25" s="12"/>
      <c r="B25" s="14" t="s">
        <v>28</v>
      </c>
      <c r="C25" s="28" t="s">
        <v>29</v>
      </c>
      <c r="D25" s="28"/>
      <c r="E25" s="28"/>
      <c r="F25" s="28"/>
      <c r="G25" s="31">
        <v>9822</v>
      </c>
      <c r="H25" s="31"/>
      <c r="I25" s="7"/>
      <c r="J25" s="7"/>
      <c r="K25" s="7"/>
    </row>
    <row r="26" spans="1:11" ht="61.5" customHeight="1">
      <c r="A26" s="12"/>
      <c r="B26" s="14" t="s">
        <v>16</v>
      </c>
      <c r="C26" s="28" t="s">
        <v>12</v>
      </c>
      <c r="D26" s="28"/>
      <c r="E26" s="28"/>
      <c r="F26" s="28"/>
      <c r="G26" s="31">
        <f>G27</f>
        <v>9822</v>
      </c>
      <c r="H26" s="31"/>
      <c r="I26" s="7"/>
      <c r="J26" s="7"/>
      <c r="K26" s="7"/>
    </row>
    <row r="27" spans="1:11" ht="42" customHeight="1">
      <c r="A27" s="12"/>
      <c r="B27" s="14" t="s">
        <v>49</v>
      </c>
      <c r="C27" s="28" t="s">
        <v>50</v>
      </c>
      <c r="D27" s="28"/>
      <c r="E27" s="28"/>
      <c r="F27" s="28"/>
      <c r="G27" s="31">
        <v>9822</v>
      </c>
      <c r="H27" s="31"/>
      <c r="I27" s="7"/>
      <c r="J27" s="7"/>
      <c r="K27" s="7"/>
    </row>
    <row r="28" spans="1:11" ht="18.75" customHeight="1">
      <c r="A28" s="12">
        <v>909</v>
      </c>
      <c r="B28" s="13" t="s">
        <v>2</v>
      </c>
      <c r="C28" s="46" t="s">
        <v>30</v>
      </c>
      <c r="D28" s="47"/>
      <c r="E28" s="47"/>
      <c r="F28" s="48"/>
      <c r="G28" s="49">
        <f>-G31+G36</f>
        <v>10070</v>
      </c>
      <c r="H28" s="49"/>
      <c r="I28" s="7"/>
      <c r="J28" s="7"/>
      <c r="K28" s="7"/>
    </row>
    <row r="29" spans="1:11" ht="33.75" customHeight="1">
      <c r="A29" s="12"/>
      <c r="B29" s="14" t="s">
        <v>31</v>
      </c>
      <c r="C29" s="29" t="s">
        <v>32</v>
      </c>
      <c r="D29" s="30"/>
      <c r="E29" s="30"/>
      <c r="F29" s="30"/>
      <c r="G29" s="41">
        <f>G32</f>
        <v>866117</v>
      </c>
      <c r="H29" s="50"/>
      <c r="I29" s="7"/>
      <c r="J29" s="7"/>
      <c r="K29" s="7"/>
    </row>
    <row r="30" spans="1:11" ht="31.5" customHeight="1">
      <c r="A30" s="12"/>
      <c r="B30" s="14" t="s">
        <v>33</v>
      </c>
      <c r="C30" s="29" t="s">
        <v>34</v>
      </c>
      <c r="D30" s="30"/>
      <c r="E30" s="30"/>
      <c r="F30" s="30"/>
      <c r="G30" s="41">
        <f>G32</f>
        <v>866117</v>
      </c>
      <c r="H30" s="43"/>
      <c r="I30" s="7"/>
      <c r="J30" s="7"/>
      <c r="K30" s="7"/>
    </row>
    <row r="31" spans="1:11" ht="40.5" customHeight="1">
      <c r="A31" s="12"/>
      <c r="B31" s="14" t="s">
        <v>35</v>
      </c>
      <c r="C31" s="29" t="s">
        <v>36</v>
      </c>
      <c r="D31" s="30"/>
      <c r="E31" s="30"/>
      <c r="F31" s="30"/>
      <c r="G31" s="41">
        <f>G32</f>
        <v>866117</v>
      </c>
      <c r="H31" s="43"/>
    </row>
    <row r="32" spans="1:11" ht="40.5" customHeight="1">
      <c r="A32" s="12"/>
      <c r="B32" s="14" t="s">
        <v>18</v>
      </c>
      <c r="C32" s="29" t="s">
        <v>37</v>
      </c>
      <c r="D32" s="30"/>
      <c r="E32" s="30"/>
      <c r="F32" s="44"/>
      <c r="G32" s="45">
        <f>I32+G19+G25+803531+34764</f>
        <v>866117</v>
      </c>
      <c r="H32" s="45"/>
      <c r="I32" s="25"/>
    </row>
    <row r="33" spans="1:9" ht="26.25" customHeight="1">
      <c r="A33" s="12"/>
      <c r="B33" s="14" t="s">
        <v>38</v>
      </c>
      <c r="C33" s="29" t="s">
        <v>39</v>
      </c>
      <c r="D33" s="30"/>
      <c r="E33" s="30"/>
      <c r="F33" s="30"/>
      <c r="G33" s="41">
        <f>G36</f>
        <v>876187</v>
      </c>
      <c r="H33" s="42"/>
    </row>
    <row r="34" spans="1:9" ht="28.5" customHeight="1">
      <c r="A34" s="12"/>
      <c r="B34" s="14" t="s">
        <v>40</v>
      </c>
      <c r="C34" s="29" t="s">
        <v>41</v>
      </c>
      <c r="D34" s="30"/>
      <c r="E34" s="30"/>
      <c r="F34" s="30"/>
      <c r="G34" s="41">
        <f>G36</f>
        <v>876187</v>
      </c>
      <c r="H34" s="42"/>
    </row>
    <row r="35" spans="1:9" ht="27" customHeight="1">
      <c r="A35" s="12"/>
      <c r="B35" s="14" t="s">
        <v>42</v>
      </c>
      <c r="C35" s="29" t="s">
        <v>43</v>
      </c>
      <c r="D35" s="30"/>
      <c r="E35" s="30"/>
      <c r="F35" s="30"/>
      <c r="G35" s="41">
        <f>G36</f>
        <v>876187</v>
      </c>
      <c r="H35" s="42"/>
    </row>
    <row r="36" spans="1:9" ht="45" customHeight="1">
      <c r="A36" s="12"/>
      <c r="B36" s="14" t="s">
        <v>19</v>
      </c>
      <c r="C36" s="29" t="s">
        <v>44</v>
      </c>
      <c r="D36" s="30"/>
      <c r="E36" s="30"/>
      <c r="F36" s="30"/>
      <c r="G36" s="31">
        <f>I36+G22+G27+820995+34764</f>
        <v>876187</v>
      </c>
      <c r="H36" s="31"/>
      <c r="I36" s="26"/>
    </row>
  </sheetData>
  <mergeCells count="57">
    <mergeCell ref="G16:H16"/>
    <mergeCell ref="C20:F20"/>
    <mergeCell ref="G20:H20"/>
    <mergeCell ref="C21:F21"/>
    <mergeCell ref="G21:H21"/>
    <mergeCell ref="C17:F17"/>
    <mergeCell ref="G17:H17"/>
    <mergeCell ref="C18:F18"/>
    <mergeCell ref="G18:H18"/>
    <mergeCell ref="C19:F19"/>
    <mergeCell ref="G19:H19"/>
    <mergeCell ref="C22:F22"/>
    <mergeCell ref="G22:H22"/>
    <mergeCell ref="C23:F23"/>
    <mergeCell ref="G23:H23"/>
    <mergeCell ref="A7:H7"/>
    <mergeCell ref="C11:F11"/>
    <mergeCell ref="G11:H11"/>
    <mergeCell ref="C12:F12"/>
    <mergeCell ref="G12:H12"/>
    <mergeCell ref="C13:F13"/>
    <mergeCell ref="G13:H13"/>
    <mergeCell ref="C14:F14"/>
    <mergeCell ref="G14:H14"/>
    <mergeCell ref="C15:F15"/>
    <mergeCell ref="G15:H15"/>
    <mergeCell ref="C16:F16"/>
    <mergeCell ref="C24:F24"/>
    <mergeCell ref="G24:H24"/>
    <mergeCell ref="G25:H25"/>
    <mergeCell ref="C26:F26"/>
    <mergeCell ref="G26:H26"/>
    <mergeCell ref="G31:H31"/>
    <mergeCell ref="C32:F32"/>
    <mergeCell ref="G32:H32"/>
    <mergeCell ref="G27:H27"/>
    <mergeCell ref="C28:F28"/>
    <mergeCell ref="G28:H28"/>
    <mergeCell ref="C29:F29"/>
    <mergeCell ref="G29:H29"/>
    <mergeCell ref="C27:F27"/>
    <mergeCell ref="I19:J19"/>
    <mergeCell ref="C25:F25"/>
    <mergeCell ref="C36:F36"/>
    <mergeCell ref="G36:H36"/>
    <mergeCell ref="A9:A10"/>
    <mergeCell ref="C9:F10"/>
    <mergeCell ref="G9:H10"/>
    <mergeCell ref="C33:F33"/>
    <mergeCell ref="G33:H33"/>
    <mergeCell ref="C34:F34"/>
    <mergeCell ref="G34:H34"/>
    <mergeCell ref="C35:F35"/>
    <mergeCell ref="G35:H35"/>
    <mergeCell ref="C30:F30"/>
    <mergeCell ref="G30:H30"/>
    <mergeCell ref="C31:F31"/>
  </mergeCells>
  <pageMargins left="0.78740157480314965" right="0.39370078740157483" top="0.39370078740157483" bottom="0.39370078740157483" header="0.31496062992125984" footer="0.31496062992125984"/>
  <pageSetup paperSize="9" scale="6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 4</vt:lpstr>
      <vt:lpstr>'прил. 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2017-03-06T07:14:21Z</cp:lastPrinted>
  <dcterms:created xsi:type="dcterms:W3CDTF">2008-04-22T04:31:12Z</dcterms:created>
  <dcterms:modified xsi:type="dcterms:W3CDTF">2018-05-31T13:37:11Z</dcterms:modified>
</cp:coreProperties>
</file>