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15" windowWidth="14040" windowHeight="6750"/>
  </bookViews>
  <sheets>
    <sheet name="прил. 4" sheetId="1" r:id="rId1"/>
  </sheets>
  <definedNames>
    <definedName name="_xlnm._FilterDatabase" localSheetId="0" hidden="1">'прил. 4'!$A$4:$H$455</definedName>
    <definedName name="_xlnm.Print_Area" localSheetId="0">'прил. 4'!$A$1:$H$455</definedName>
  </definedNames>
  <calcPr calcId="125725"/>
</workbook>
</file>

<file path=xl/calcChain.xml><?xml version="1.0" encoding="utf-8"?>
<calcChain xmlns="http://schemas.openxmlformats.org/spreadsheetml/2006/main">
  <c r="H300" i="1"/>
  <c r="G300"/>
  <c r="G295"/>
  <c r="H136"/>
  <c r="G136"/>
  <c r="H415" l="1"/>
  <c r="G168" l="1"/>
  <c r="G170"/>
  <c r="H170"/>
  <c r="G173"/>
  <c r="G32" l="1"/>
  <c r="G318"/>
  <c r="G116"/>
  <c r="H377" l="1"/>
  <c r="H376" s="1"/>
  <c r="H380"/>
  <c r="H382"/>
  <c r="H384"/>
  <c r="G397"/>
  <c r="G439"/>
  <c r="G438" s="1"/>
  <c r="G437" s="1"/>
  <c r="G251"/>
  <c r="G264"/>
  <c r="H343" l="1"/>
  <c r="H443"/>
  <c r="H442" s="1"/>
  <c r="H441" s="1"/>
  <c r="G444"/>
  <c r="G443" s="1"/>
  <c r="G363"/>
  <c r="H229"/>
  <c r="G69"/>
  <c r="G261"/>
  <c r="G260" s="1"/>
  <c r="H71"/>
  <c r="G71"/>
  <c r="H69"/>
  <c r="H82"/>
  <c r="G82"/>
  <c r="G243" l="1"/>
  <c r="G256"/>
  <c r="G255" s="1"/>
  <c r="H68"/>
  <c r="H67" s="1"/>
  <c r="G68"/>
  <c r="G67" s="1"/>
  <c r="G349" l="1"/>
  <c r="G348" s="1"/>
  <c r="H357" l="1"/>
  <c r="G357"/>
  <c r="H355"/>
  <c r="G355"/>
  <c r="H352"/>
  <c r="H351" s="1"/>
  <c r="G352"/>
  <c r="G351" s="1"/>
  <c r="H354" l="1"/>
  <c r="H347" s="1"/>
  <c r="H346" s="1"/>
  <c r="G354"/>
  <c r="G347" s="1"/>
  <c r="G346" s="1"/>
  <c r="H192" l="1"/>
  <c r="G192"/>
  <c r="H101"/>
  <c r="G101"/>
  <c r="G76"/>
  <c r="H80"/>
  <c r="G80"/>
  <c r="G229" l="1"/>
  <c r="H245"/>
  <c r="H242" s="1"/>
  <c r="G245"/>
  <c r="G242" s="1"/>
  <c r="H238"/>
  <c r="G238"/>
  <c r="H161"/>
  <c r="G161"/>
  <c r="H153"/>
  <c r="G153"/>
  <c r="G140" s="1"/>
  <c r="G343"/>
  <c r="G325"/>
  <c r="G324" s="1"/>
  <c r="G283" l="1"/>
  <c r="G8" l="1"/>
  <c r="G34"/>
  <c r="G37"/>
  <c r="G36" s="1"/>
  <c r="G92"/>
  <c r="G110"/>
  <c r="G109" s="1"/>
  <c r="G147"/>
  <c r="G149"/>
  <c r="G151"/>
  <c r="G207"/>
  <c r="G62" l="1"/>
  <c r="H41"/>
  <c r="G41"/>
  <c r="G26"/>
  <c r="G24"/>
  <c r="H18"/>
  <c r="G18"/>
  <c r="G175"/>
  <c r="H175"/>
  <c r="G177"/>
  <c r="H177"/>
  <c r="G179"/>
  <c r="H179"/>
  <c r="G182"/>
  <c r="H182"/>
  <c r="H220"/>
  <c r="G220"/>
  <c r="H295"/>
  <c r="H240"/>
  <c r="H237" s="1"/>
  <c r="G240"/>
  <c r="H234"/>
  <c r="G234"/>
  <c r="H200"/>
  <c r="H199" s="1"/>
  <c r="G200"/>
  <c r="G199" s="1"/>
  <c r="H187"/>
  <c r="G187"/>
  <c r="H184"/>
  <c r="G184"/>
  <c r="H114"/>
  <c r="G114"/>
  <c r="G23" l="1"/>
  <c r="G237"/>
  <c r="G174"/>
  <c r="H97" l="1"/>
  <c r="G97"/>
  <c r="H76" l="1"/>
  <c r="G413" l="1"/>
  <c r="H341"/>
  <c r="G341"/>
  <c r="H46" l="1"/>
  <c r="G46"/>
  <c r="G415" l="1"/>
  <c r="H172"/>
  <c r="G172"/>
  <c r="H104"/>
  <c r="G104"/>
  <c r="H421"/>
  <c r="H406" s="1"/>
  <c r="H399" s="1"/>
  <c r="G407" l="1"/>
  <c r="G421"/>
  <c r="H92" l="1"/>
  <c r="H283" l="1"/>
  <c r="H89" l="1"/>
  <c r="G89"/>
  <c r="G384" l="1"/>
  <c r="G380"/>
  <c r="H15" l="1"/>
  <c r="H12" s="1"/>
  <c r="H367"/>
  <c r="G367"/>
  <c r="G215"/>
  <c r="H166"/>
  <c r="G166"/>
  <c r="H87" l="1"/>
  <c r="G87"/>
  <c r="H65"/>
  <c r="H64" s="1"/>
  <c r="G164" l="1"/>
  <c r="H37"/>
  <c r="H36" s="1"/>
  <c r="G15"/>
  <c r="H333"/>
  <c r="G333"/>
  <c r="H331"/>
  <c r="G331"/>
  <c r="H143"/>
  <c r="G143"/>
  <c r="G163" l="1"/>
  <c r="G12"/>
  <c r="G65"/>
  <c r="G64" l="1"/>
  <c r="G409" l="1"/>
  <c r="G411"/>
  <c r="H43" l="1"/>
  <c r="G452"/>
  <c r="G419"/>
  <c r="G377"/>
  <c r="G120"/>
  <c r="H120"/>
  <c r="G376" l="1"/>
  <c r="G43"/>
  <c r="H203" l="1"/>
  <c r="G203"/>
  <c r="H32"/>
  <c r="H30"/>
  <c r="G30"/>
  <c r="G29" s="1"/>
  <c r="G28" l="1"/>
  <c r="H52"/>
  <c r="G52"/>
  <c r="G401"/>
  <c r="H391" l="1"/>
  <c r="H134"/>
  <c r="G134"/>
  <c r="H164"/>
  <c r="H425"/>
  <c r="G425"/>
  <c r="H316"/>
  <c r="G316"/>
  <c r="H306"/>
  <c r="G275"/>
  <c r="H275"/>
  <c r="H274" s="1"/>
  <c r="H273" s="1"/>
  <c r="H145"/>
  <c r="G145"/>
  <c r="G274" l="1"/>
  <c r="H431"/>
  <c r="H430" s="1"/>
  <c r="H429" s="1"/>
  <c r="G273" l="1"/>
  <c r="G431"/>
  <c r="G430" l="1"/>
  <c r="G429" l="1"/>
  <c r="G227"/>
  <c r="H225"/>
  <c r="G225"/>
  <c r="H227"/>
  <c r="H62"/>
  <c r="G451"/>
  <c r="H271"/>
  <c r="H270" s="1"/>
  <c r="H269" s="1"/>
  <c r="G271"/>
  <c r="H314"/>
  <c r="G314"/>
  <c r="H293"/>
  <c r="H291" s="1"/>
  <c r="H289" s="1"/>
  <c r="G293"/>
  <c r="G369"/>
  <c r="G362" s="1"/>
  <c r="H369"/>
  <c r="H20"/>
  <c r="G20"/>
  <c r="G7" s="1"/>
  <c r="H266"/>
  <c r="G266"/>
  <c r="G263" s="1"/>
  <c r="G395"/>
  <c r="G394" s="1"/>
  <c r="G391"/>
  <c r="H281"/>
  <c r="G281"/>
  <c r="H373"/>
  <c r="H372" s="1"/>
  <c r="H371" s="1"/>
  <c r="G373"/>
  <c r="G224" l="1"/>
  <c r="G372"/>
  <c r="G291"/>
  <c r="G270"/>
  <c r="G306"/>
  <c r="G269" l="1"/>
  <c r="G371"/>
  <c r="G289"/>
  <c r="H24"/>
  <c r="H106"/>
  <c r="G106"/>
  <c r="H85" l="1"/>
  <c r="G85"/>
  <c r="G75" l="1"/>
  <c r="G196"/>
  <c r="H196"/>
  <c r="H34" l="1"/>
  <c r="H29" s="1"/>
  <c r="H28" s="1"/>
  <c r="G406" l="1"/>
  <c r="G403"/>
  <c r="H388"/>
  <c r="H379" s="1"/>
  <c r="H375" s="1"/>
  <c r="G388"/>
  <c r="G400" l="1"/>
  <c r="G386"/>
  <c r="H435"/>
  <c r="H434" s="1"/>
  <c r="H433" s="1"/>
  <c r="G435"/>
  <c r="H50"/>
  <c r="G50"/>
  <c r="H48"/>
  <c r="G48"/>
  <c r="G399" l="1"/>
  <c r="G40"/>
  <c r="G434"/>
  <c r="H60"/>
  <c r="G60"/>
  <c r="H58"/>
  <c r="G58"/>
  <c r="H56"/>
  <c r="G56"/>
  <c r="H40"/>
  <c r="G55" l="1"/>
  <c r="G39" s="1"/>
  <c r="G433"/>
  <c r="H55"/>
  <c r="H39" s="1"/>
  <c r="H309" l="1"/>
  <c r="H305" s="1"/>
  <c r="G311"/>
  <c r="G309" s="1"/>
  <c r="G287"/>
  <c r="G286" s="1"/>
  <c r="H287"/>
  <c r="H286" s="1"/>
  <c r="G305" l="1"/>
  <c r="G217"/>
  <c r="G216" s="1"/>
  <c r="G159"/>
  <c r="G156" s="1"/>
  <c r="H149"/>
  <c r="H122"/>
  <c r="G122"/>
  <c r="H26"/>
  <c r="H23" s="1"/>
  <c r="H22" s="1"/>
  <c r="H75"/>
  <c r="G94"/>
  <c r="G91" s="1"/>
  <c r="G74" s="1"/>
  <c r="H94"/>
  <c r="H91" s="1"/>
  <c r="H110"/>
  <c r="H109" s="1"/>
  <c r="H108" s="1"/>
  <c r="G113"/>
  <c r="H113"/>
  <c r="G124"/>
  <c r="H124"/>
  <c r="G128"/>
  <c r="G127" s="1"/>
  <c r="H128"/>
  <c r="H127" s="1"/>
  <c r="G131"/>
  <c r="G130" s="1"/>
  <c r="H131"/>
  <c r="H130" s="1"/>
  <c r="H147"/>
  <c r="H151"/>
  <c r="H159"/>
  <c r="H156" s="1"/>
  <c r="G138"/>
  <c r="G133" s="1"/>
  <c r="H138"/>
  <c r="H133" s="1"/>
  <c r="G190"/>
  <c r="G189" s="1"/>
  <c r="H190"/>
  <c r="H189" s="1"/>
  <c r="G195"/>
  <c r="H195"/>
  <c r="H194" s="1"/>
  <c r="G205"/>
  <c r="H205"/>
  <c r="H207"/>
  <c r="G210"/>
  <c r="G209" s="1"/>
  <c r="H210"/>
  <c r="H209" s="1"/>
  <c r="G214"/>
  <c r="H214"/>
  <c r="H213" s="1"/>
  <c r="H224"/>
  <c r="H264"/>
  <c r="H263" s="1"/>
  <c r="G279"/>
  <c r="H279"/>
  <c r="H278" s="1"/>
  <c r="H277" s="1"/>
  <c r="G335"/>
  <c r="H335"/>
  <c r="H330" s="1"/>
  <c r="G339"/>
  <c r="H339"/>
  <c r="G382"/>
  <c r="G379" s="1"/>
  <c r="G375" s="1"/>
  <c r="G427"/>
  <c r="H427"/>
  <c r="G449"/>
  <c r="G155" l="1"/>
  <c r="H424"/>
  <c r="H423" s="1"/>
  <c r="H360" s="1"/>
  <c r="H140"/>
  <c r="H126" s="1"/>
  <c r="H217"/>
  <c r="H216" s="1"/>
  <c r="G202"/>
  <c r="G198" s="1"/>
  <c r="G119"/>
  <c r="G112" s="1"/>
  <c r="G424"/>
  <c r="G330"/>
  <c r="G278"/>
  <c r="G277" s="1"/>
  <c r="H202"/>
  <c r="H119"/>
  <c r="G448"/>
  <c r="G250"/>
  <c r="G213"/>
  <c r="G194"/>
  <c r="H174"/>
  <c r="H155" s="1"/>
  <c r="H7"/>
  <c r="H304"/>
  <c r="H74"/>
  <c r="G338"/>
  <c r="H329"/>
  <c r="H338"/>
  <c r="H337" s="1"/>
  <c r="H268" l="1"/>
  <c r="G329"/>
  <c r="G442"/>
  <c r="G441" s="1"/>
  <c r="G126"/>
  <c r="G254"/>
  <c r="G253" s="1"/>
  <c r="G108"/>
  <c r="G304"/>
  <c r="G22"/>
  <c r="G337"/>
  <c r="G249"/>
  <c r="G6"/>
  <c r="H6"/>
  <c r="H5" s="1"/>
  <c r="H212"/>
  <c r="G212"/>
  <c r="H112"/>
  <c r="G423"/>
  <c r="H198"/>
  <c r="G5" l="1"/>
  <c r="G268"/>
  <c r="H73"/>
  <c r="G73" l="1"/>
  <c r="H454" l="1"/>
  <c r="G361" l="1"/>
  <c r="G360" l="1"/>
  <c r="G454" s="1"/>
</calcChain>
</file>

<file path=xl/sharedStrings.xml><?xml version="1.0" encoding="utf-8"?>
<sst xmlns="http://schemas.openxmlformats.org/spreadsheetml/2006/main" count="1809" uniqueCount="248">
  <si>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</si>
  <si>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</si>
  <si>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</si>
  <si>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</si>
  <si>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</si>
  <si>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</si>
  <si>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607</t>
  </si>
  <si>
    <t>Наименование главного распорядителя средств бюджета городского округа, раздела, подраздела, целевой статьи, вида расходов</t>
  </si>
  <si>
    <t>Код ГР БС</t>
  </si>
  <si>
    <t>Дума городского округа Кинель</t>
  </si>
  <si>
    <t>Общегосударственные вопросы</t>
  </si>
  <si>
    <t>01</t>
  </si>
  <si>
    <t>02</t>
  </si>
  <si>
    <t>0020000</t>
  </si>
  <si>
    <t>03</t>
  </si>
  <si>
    <t>14</t>
  </si>
  <si>
    <t>Другие общегосударственные вопросы</t>
  </si>
  <si>
    <t>0920000</t>
  </si>
  <si>
    <t>Комитет по управлению муниципальным имуществом администрации городского округа Кинель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</si>
  <si>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</si>
  <si>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</si>
  <si>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</si>
  <si>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</si>
  <si>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</si>
  <si>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Администрация городского округа Кинель</t>
  </si>
  <si>
    <t>606</t>
  </si>
  <si>
    <t>610</t>
  </si>
  <si>
    <t>611</t>
  </si>
  <si>
    <t>612</t>
  </si>
  <si>
    <t>07</t>
  </si>
  <si>
    <t>11</t>
  </si>
  <si>
    <t>Обслуживание государственного и муниципального долга</t>
  </si>
  <si>
    <t>0650000</t>
  </si>
  <si>
    <t>Процентные платежи по долговым обязательствам</t>
  </si>
  <si>
    <t>Национальная оборона</t>
  </si>
  <si>
    <t>Мобилизационная подготовка экономики</t>
  </si>
  <si>
    <t>2090000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</si>
  <si>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</si>
  <si>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</si>
  <si>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</si>
  <si>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</si>
  <si>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</si>
  <si>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</si>
  <si>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</si>
  <si>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</si>
  <si>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</si>
  <si>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</si>
  <si>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</si>
  <si>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</si>
  <si>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</si>
  <si>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</si>
  <si>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</si>
  <si>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4200000</t>
  </si>
  <si>
    <t>Детские дошкольные учреждения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</si>
  <si>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</si>
  <si>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</si>
  <si>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</si>
  <si>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</si>
  <si>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Социальная политика</t>
  </si>
  <si>
    <t>Социальное обеспечение населения</t>
  </si>
  <si>
    <t>003</t>
  </si>
  <si>
    <t>Управление культуры и молодежной политики администрации городского округа Кинель</t>
  </si>
  <si>
    <t>Культура</t>
  </si>
  <si>
    <t>4400000</t>
  </si>
  <si>
    <t>Социальное обслуживание населения</t>
  </si>
  <si>
    <t>Охрана семьи и детства</t>
  </si>
  <si>
    <t>5200000</t>
  </si>
  <si>
    <t>Иные безвозмездные и безвозвратные перечисления</t>
  </si>
  <si>
    <t>909</t>
  </si>
  <si>
    <t>Резервные фонды</t>
  </si>
  <si>
    <t>0700000</t>
  </si>
  <si>
    <t>Дворцы и дома культуры, другие учреждения культуры и средств массовой информации</t>
  </si>
  <si>
    <t>Физическая культура и спорт</t>
  </si>
  <si>
    <t>Управление архитектуры и градостроительства администрации городского округа Кинель</t>
  </si>
  <si>
    <t>ВСЕГО</t>
  </si>
  <si>
    <t>Управление финансами администрации городского округа Кинель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</si>
  <si>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</si>
  <si>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Прочие мероприятия по благоустройству городских округов и поселений</t>
  </si>
  <si>
    <t>6000500</t>
  </si>
  <si>
    <t>0029900</t>
  </si>
  <si>
    <t>5220000</t>
  </si>
  <si>
    <t>Региональные целевые программы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</si>
  <si>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</si>
  <si>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</si>
  <si>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</si>
  <si>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Общеэкономические вопросы</t>
  </si>
  <si>
    <t>5100000</t>
  </si>
  <si>
    <t>Реализация государственной политики занятости населения</t>
  </si>
  <si>
    <t>613</t>
  </si>
  <si>
    <t>Другие вопросы в области национальной безопасности и правоохранительной деятельности</t>
  </si>
  <si>
    <t>5210000</t>
  </si>
  <si>
    <t>Субвенции местным бюджетам</t>
  </si>
  <si>
    <t>Жилищное хозяйство</t>
  </si>
  <si>
    <t>3500000</t>
  </si>
  <si>
    <t>Компенсация выпадающих доходов организациям, предоставляющим населению жилищные услуги по тарифам, не обеспечивающим возмещение издержек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</si>
  <si>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</si>
  <si>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</si>
  <si>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</si>
  <si>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</si>
  <si>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</si>
  <si>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Реализация муниципальных функций, связанных с муниципальным управлением</t>
  </si>
  <si>
    <t>Реализация муниципальных функций по мобилизационной подготовке экономики</t>
  </si>
  <si>
    <t>7950100</t>
  </si>
  <si>
    <t>7950900</t>
  </si>
  <si>
    <t>7951900</t>
  </si>
  <si>
    <t>7950500</t>
  </si>
  <si>
    <t>7951100</t>
  </si>
  <si>
    <t>7950800</t>
  </si>
  <si>
    <t>7951200</t>
  </si>
  <si>
    <t>7950400</t>
  </si>
  <si>
    <t>7951800</t>
  </si>
  <si>
    <t>7951400</t>
  </si>
  <si>
    <t>7952300</t>
  </si>
  <si>
    <t>7950300</t>
  </si>
  <si>
    <t>7950700</t>
  </si>
  <si>
    <t>7950200</t>
  </si>
  <si>
    <t>7952000</t>
  </si>
  <si>
    <t>Закупка товаров, работ и услуг для муниципальных нужд в целях оказания муниципальных услуг физическим и юридическим лицам</t>
  </si>
  <si>
    <t>7952400</t>
  </si>
  <si>
    <t>7952500</t>
  </si>
  <si>
    <t>Дорожное хозяйство (дорожные фонды)</t>
  </si>
  <si>
    <t>7952600</t>
  </si>
  <si>
    <t>7952700</t>
  </si>
  <si>
    <t>7952800</t>
  </si>
  <si>
    <t>7953100</t>
  </si>
  <si>
    <t>7953200</t>
  </si>
  <si>
    <t>7953400</t>
  </si>
  <si>
    <t>7953000</t>
  </si>
  <si>
    <t>322</t>
  </si>
  <si>
    <t>Субсидии гражданам на приобретение жилья</t>
  </si>
  <si>
    <t>3510300</t>
  </si>
  <si>
    <t>Частичное возмещение выпадающих доходов</t>
  </si>
  <si>
    <t>Субсидии на предоставление молодым семьям соц. выплат на приобретение жилья или строительство индивидуального жилого дома</t>
  </si>
  <si>
    <t>1008820</t>
  </si>
  <si>
    <t>3510500</t>
  </si>
  <si>
    <t>Мероприятия в области коммунального хозяйства</t>
  </si>
  <si>
    <t>7953500</t>
  </si>
  <si>
    <t>7953600</t>
  </si>
  <si>
    <t xml:space="preserve">01 </t>
  </si>
  <si>
    <t xml:space="preserve">06 </t>
  </si>
  <si>
    <t>Резервные средства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</si>
  <si>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</si>
  <si>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</si>
  <si>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</si>
  <si>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</si>
  <si>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</si>
  <si>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</si>
  <si>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</si>
  <si>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Муниципальная программа профилактики преступлений и правонарушений в городском округе Кинель Самарской области на 2014-2018 годы</t>
  </si>
  <si>
    <t>Муниципальная программа мер по противодействию незаконному обороту наркотических средств, профилактике наркомании и реабилитации наркозависимых лиц на 2013-2017 годы.</t>
  </si>
  <si>
    <t xml:space="preserve">Муниципальная программа "Поддержка семей с детьми в городском округе Кинель на 2013-2015 годы" 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</si>
  <si>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</si>
  <si>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</si>
  <si>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</si>
  <si>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</si>
  <si>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Муниципальная программа "Развитие муниципальной службы городского округа Кинель на 2012-2015 годы"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</si>
  <si>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</si>
  <si>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Муниципальная программа "Предупреждение чрезвычайных ситуаций и снижение масштабов последствий при их возникновении на территории городского округа Кинель на 2013-2014 годы"</t>
  </si>
  <si>
    <t>7951700</t>
  </si>
  <si>
    <t>Муниципальная программа "Совершенствование ЕДДС городского округа Кинель на 2014-2016 годы"</t>
  </si>
  <si>
    <t>Муниципальная программа по профилактике преступлений и правонарушений на территории городского округа Кинель на 2014-2018 годы.</t>
  </si>
  <si>
    <t>Муниципальная программа "Профилактика терроризма и экстремизма, минимизация последствий проявлений терроризма и экстремизма в границах городского округа Кинель на 2013-2016 годы"</t>
  </si>
  <si>
    <t>Муниципальная программа "Модернизация и развитие пассажирских перевозок на муниципальном автомобильном транспорте по городским маршрутам в городском округе Кинель на 2014-2016 годы"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</si>
  <si>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</si>
  <si>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</si>
  <si>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Муниципальный дорожный фонд</t>
  </si>
  <si>
    <t>Муниципальная программа по повышению безопасности дорожного движения на 2014-2018 годы</t>
  </si>
  <si>
    <t>7954100</t>
  </si>
  <si>
    <t>Субсидии бюджетным учреждениям на иные цели</t>
  </si>
  <si>
    <t>Муниципальная программа "Развитие малого и среднего предпринимательства в городском округе Кинель на 2013-2015 годы"</t>
  </si>
  <si>
    <t>630</t>
  </si>
  <si>
    <t>Субсидии некоммерческим организациям (за исключением государственных (муниципальных) учреждений)</t>
  </si>
  <si>
    <t>Муниципальная программа "Разработка стратегии социально-экономического развития городского округа Кинель на период до 2025 года "на 2013-2014 годы</t>
  </si>
  <si>
    <t>Муниципальная программа "Развитие информационного общества в муниципальном образовании городского округа Кинель на 2012-2015 годы"</t>
  </si>
  <si>
    <t>Муниципальная программа "Поэтапный переход на отпуск коммунальных услуг потребителям по приборам учета на 2009-2015 годы"</t>
  </si>
  <si>
    <t>7953300</t>
  </si>
  <si>
    <t>Муниципальная программа "Комплексное благоустройство городского округа Кинель на 2014-2016 годы"</t>
  </si>
  <si>
    <t>7953800</t>
  </si>
  <si>
    <t>Муниципальная экологическая программа на 2013-2015 годы</t>
  </si>
  <si>
    <t>Муниципальная программа "Поддержка семей с детьми в городском округе Кинель на 2013-2015 годы"</t>
  </si>
  <si>
    <t>Муниципальная программа городского округа Кинель по противодействию незаконному обороту наркотических средств, профилактике наркомании и реабилитации наркозависимых лиц на 2013-2017 годы.</t>
  </si>
  <si>
    <t>Муниципальная программа "Комплекс мероприятий по поддержке и развитию инновационной и исследовательской деятельности в сфере образования на территории городского округа Кинель на 2013-2015 годы".</t>
  </si>
  <si>
    <t>Муниципальная программа по улучшению условий жизнедеятельности нуждающихся категорий граждан городского округа Кинель на 2012-2014 годы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</si>
  <si>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</si>
  <si>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</si>
  <si>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</si>
  <si>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</si>
  <si>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Муниципальная программа "Повышение эффективности бюджетных расходов в городском округе Кинель на 2012-2015 годы"</t>
  </si>
  <si>
    <t>Муниципальная программа "Стимулирование развития жилищного строительства в городском округе Кинель на 2011-2015 годы"</t>
  </si>
  <si>
    <t>410</t>
  </si>
  <si>
    <t>0900300</t>
  </si>
  <si>
    <t>Содержание и обслуживание муниципальной казны</t>
  </si>
  <si>
    <t>Муниципальная программа противопожарных мероприятий в учреждениях дошкольного образования городского округа Кинель на 2011-2015 годы"</t>
  </si>
  <si>
    <t>Муниципальная программа "Совершенствование условий для медицинского обслуживания учащихся и воспитанников в общеобразовательных учреждениях общего и дошкольного образования городского округа Кинель на 2014-2016 годы"</t>
  </si>
  <si>
    <t>Муниципальная программа "Энегросбережение и повышение энергоэффективности в городском округе Кинель на 2010-2014 годы"</t>
  </si>
  <si>
    <t>Муниципальная программа "Стимулирование жилищного строительства в городском округе Кинель на 2011-2015 годы"</t>
  </si>
  <si>
    <t>Муниципальная программа "Модернизация объектов коммунальной инфраструктуры городского округа Кинель на 2010-2014 годы"</t>
  </si>
  <si>
    <t>Муниципальная программа "Развитие сети дошкольных учреждений на 2013-2015 годы"</t>
  </si>
  <si>
    <t>Муниципальная программа "Капитальный и текущий ремонт зданий общеобразовательных учреждений городского округа Кинель на 2013-2015 годы"</t>
  </si>
  <si>
    <t>Муниципальная программа "Развитие культуры городского округа Кинель на 2013-2017 годы"</t>
  </si>
  <si>
    <t>Муниципальная программа "Создание доступной среды жизнедеятельности лицам с ограниченными возможностями здоровья и их социальную интеграцию на 2013-2015 годы"</t>
  </si>
  <si>
    <t>Муниципальная программа "Реализация молодежной политики в городском округе Кинель на 2013-2017 годы</t>
  </si>
  <si>
    <t>7953900</t>
  </si>
  <si>
    <t>Муниципальная программа "Нравственно-патриотическое воспитание детей и молодежи на 2013-2017 годы"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</si>
  <si>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</si>
  <si>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</si>
  <si>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Муниципальная программа "Молодой семье-доступное жилье на 2011-2015 годы"</t>
  </si>
  <si>
    <t>Муниципальная программа "Развитие физической культуры и спорта в городском округе Кинель на 2013-2017 годы"</t>
  </si>
  <si>
    <t>6000600</t>
  </si>
  <si>
    <t>Обеспечение деятельности казенных учреждений</t>
  </si>
  <si>
    <t>0939900</t>
  </si>
  <si>
    <t>Муниципальная программа "Энергосбережение и повышение энергоэффективности в городском округе Кинель на 2010-2014 годы"</t>
  </si>
  <si>
    <t>460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</si>
  <si>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</si>
  <si>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Осуществление деятельности подведомственных учреждений</t>
  </si>
  <si>
    <t>Обеспечение деятельности подведомственных учреждений</t>
  </si>
  <si>
    <t>320</t>
  </si>
  <si>
    <t>Социальные выплаты гражданам, кроме публичных нормативных социальных выплат</t>
  </si>
  <si>
    <t>Субсидии, предоставляемые с учетом выполнения показателей социально-экономического развития</t>
  </si>
  <si>
    <t>Управление по вопросам семьи и демографического развития администрации городского округа Кинель</t>
  </si>
  <si>
    <t>Муниципальная  программа " Поддержка семей  с детьми в г.о. Кинель на 2013-2015 годы"</t>
  </si>
  <si>
    <t>"</t>
  </si>
  <si>
    <t>6090000</t>
  </si>
  <si>
    <t>6180000</t>
  </si>
  <si>
    <t>Государственная программа Самарской области "Охрана окружающей среды Самарской области на 2014-2020 годы"</t>
  </si>
  <si>
    <t>6330000</t>
  </si>
  <si>
    <t>Государственная программа Самарской области "Развитие жилищного строительства в Самарской области до 2020 года"</t>
  </si>
  <si>
    <t>8050000</t>
  </si>
  <si>
    <t>Государственная программа РФ "Обеспечение доступным и комфортным жильем и коммунальными услугами граждан РФ"</t>
  </si>
  <si>
    <t>8030000</t>
  </si>
  <si>
    <t>Государственная программа РФ "Социальная поддержка граждан"</t>
  </si>
  <si>
    <t>5089900</t>
  </si>
  <si>
    <t xml:space="preserve">Всего </t>
  </si>
  <si>
    <t>в том числе за счет безвозмездных поступлений</t>
  </si>
  <si>
    <t>6339500</t>
  </si>
  <si>
    <t>6339600</t>
  </si>
  <si>
    <t>9999900</t>
  </si>
  <si>
    <t>Прочие мероприятия, осуществляемые за счет межбюджетных трансфертов прошлых лет из областного бюджета</t>
  </si>
  <si>
    <t>6240000</t>
  </si>
  <si>
    <t>Государственная программа Самарской области "Развитие образования и повышения эффективности реализации молодежной политики в Самарской области на 2014-2020 годы"</t>
  </si>
  <si>
    <t>Государственная программа Самарской области "Развитие жилищного строительства в Самарской области до 2020 года"за счёт средств Фонда</t>
  </si>
  <si>
    <t>6220000</t>
  </si>
  <si>
    <t>Государственная программа Самарской области "Развитие транспортной системы Самарской области (2014-2025)</t>
  </si>
  <si>
    <t>622</t>
  </si>
  <si>
    <t>Субсидии автономным учреждениям на иные цели</t>
  </si>
  <si>
    <t>Государственная программа  РФ"Социальная поддержка граждан "</t>
  </si>
  <si>
    <t>Информация о кассовых расходах бюджета городского округа Кинель за I квартал 2014 года.</t>
  </si>
  <si>
    <t>Кассовые расходы,               тыс. рублей</t>
  </si>
</sst>
</file>

<file path=xl/styles.xml><?xml version="1.0" encoding="utf-8"?>
<styleSheet xmlns="http://schemas.openxmlformats.org/spreadsheetml/2006/main">
  <numFmts count="2">
    <numFmt numFmtId="164" formatCode="0;\-0;;@"/>
    <numFmt numFmtId="165" formatCode="#,##0_ ;\-#,##0\ "/>
  </numFmts>
  <fonts count="14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sz val="14"/>
      <color theme="2" tint="-9.9978637043366805E-2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b/>
      <sz val="14"/>
      <name val="Calisto MT"/>
      <family val="1"/>
    </font>
    <font>
      <sz val="14"/>
      <name val="Calisto MT"/>
      <family val="1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/>
    </xf>
    <xf numFmtId="1" fontId="3" fillId="0" borderId="0" xfId="0" applyNumberFormat="1" applyFont="1" applyBorder="1" applyAlignment="1">
      <alignment horizontal="right" vertical="top"/>
    </xf>
    <xf numFmtId="0" fontId="5" fillId="0" borderId="0" xfId="0" applyFont="1" applyBorder="1"/>
    <xf numFmtId="49" fontId="1" fillId="2" borderId="6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center" vertical="top" wrapText="1"/>
    </xf>
    <xf numFmtId="0" fontId="9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0" fillId="0" borderId="0" xfId="0" applyFont="1" applyBorder="1"/>
    <xf numFmtId="0" fontId="11" fillId="0" borderId="0" xfId="0" applyFont="1" applyBorder="1"/>
    <xf numFmtId="49" fontId="4" fillId="4" borderId="2" xfId="0" applyNumberFormat="1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4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3" fillId="5" borderId="0" xfId="0" applyFont="1" applyFill="1" applyBorder="1"/>
    <xf numFmtId="165" fontId="1" fillId="2" borderId="3" xfId="0" applyNumberFormat="1" applyFont="1" applyFill="1" applyBorder="1" applyAlignment="1">
      <alignment horizontal="right" vertical="top"/>
    </xf>
    <xf numFmtId="165" fontId="6" fillId="0" borderId="3" xfId="0" applyNumberFormat="1" applyFont="1" applyFill="1" applyBorder="1" applyAlignment="1">
      <alignment horizontal="right" vertical="top"/>
    </xf>
    <xf numFmtId="165" fontId="4" fillId="0" borderId="3" xfId="0" applyNumberFormat="1" applyFont="1" applyFill="1" applyBorder="1" applyAlignment="1">
      <alignment horizontal="right" vertical="top"/>
    </xf>
    <xf numFmtId="165" fontId="4" fillId="5" borderId="3" xfId="0" applyNumberFormat="1" applyFont="1" applyFill="1" applyBorder="1" applyAlignment="1">
      <alignment horizontal="right" vertical="top"/>
    </xf>
    <xf numFmtId="49" fontId="4" fillId="5" borderId="3" xfId="0" applyNumberFormat="1" applyFont="1" applyFill="1" applyBorder="1" applyAlignment="1">
      <alignment horizontal="center" vertical="top" wrapText="1"/>
    </xf>
    <xf numFmtId="49" fontId="7" fillId="3" borderId="8" xfId="0" applyNumberFormat="1" applyFont="1" applyFill="1" applyBorder="1" applyAlignment="1">
      <alignment horizontal="left" vertical="center" wrapText="1"/>
    </xf>
    <xf numFmtId="165" fontId="1" fillId="2" borderId="6" xfId="0" applyNumberFormat="1" applyFont="1" applyFill="1" applyBorder="1" applyAlignment="1">
      <alignment horizontal="right" vertical="top"/>
    </xf>
    <xf numFmtId="49" fontId="5" fillId="3" borderId="9" xfId="0" applyNumberFormat="1" applyFont="1" applyFill="1" applyBorder="1" applyAlignment="1">
      <alignment horizontal="center" vertical="center"/>
    </xf>
    <xf numFmtId="165" fontId="5" fillId="3" borderId="9" xfId="0" applyNumberFormat="1" applyFont="1" applyFill="1" applyBorder="1" applyAlignment="1">
      <alignment horizontal="right" vertical="center"/>
    </xf>
    <xf numFmtId="49" fontId="4" fillId="4" borderId="3" xfId="0" applyNumberFormat="1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top"/>
    </xf>
    <xf numFmtId="164" fontId="6" fillId="0" borderId="4" xfId="0" applyNumberFormat="1" applyFont="1" applyFill="1" applyBorder="1" applyAlignment="1">
      <alignment horizontal="right" vertical="top"/>
    </xf>
    <xf numFmtId="164" fontId="4" fillId="0" borderId="4" xfId="0" applyNumberFormat="1" applyFont="1" applyFill="1" applyBorder="1" applyAlignment="1">
      <alignment horizontal="right" vertical="top"/>
    </xf>
    <xf numFmtId="164" fontId="4" fillId="5" borderId="4" xfId="0" applyNumberFormat="1" applyFont="1" applyFill="1" applyBorder="1" applyAlignment="1">
      <alignment horizontal="right" vertical="top"/>
    </xf>
    <xf numFmtId="164" fontId="1" fillId="2" borderId="4" xfId="0" applyNumberFormat="1" applyFont="1" applyFill="1" applyBorder="1" applyAlignment="1">
      <alignment horizontal="right" vertical="top"/>
    </xf>
    <xf numFmtId="164" fontId="4" fillId="4" borderId="4" xfId="0" applyNumberFormat="1" applyFont="1" applyFill="1" applyBorder="1" applyAlignment="1">
      <alignment horizontal="right" vertical="top"/>
    </xf>
    <xf numFmtId="164" fontId="13" fillId="0" borderId="4" xfId="0" applyNumberFormat="1" applyFont="1" applyFill="1" applyBorder="1" applyAlignment="1">
      <alignment horizontal="right" vertical="top"/>
    </xf>
    <xf numFmtId="164" fontId="13" fillId="5" borderId="4" xfId="0" applyNumberFormat="1" applyFont="1" applyFill="1" applyBorder="1" applyAlignment="1">
      <alignment horizontal="right" vertical="top"/>
    </xf>
    <xf numFmtId="1" fontId="4" fillId="5" borderId="4" xfId="0" applyNumberFormat="1" applyFont="1" applyFill="1" applyBorder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 indent="1"/>
    </xf>
    <xf numFmtId="3" fontId="12" fillId="0" borderId="3" xfId="0" applyNumberFormat="1" applyFont="1" applyFill="1" applyBorder="1" applyAlignment="1">
      <alignment horizontal="right" vertical="top" indent="1"/>
    </xf>
    <xf numFmtId="3" fontId="13" fillId="0" borderId="3" xfId="0" applyNumberFormat="1" applyFont="1" applyFill="1" applyBorder="1" applyAlignment="1">
      <alignment horizontal="right" vertical="top" indent="1"/>
    </xf>
    <xf numFmtId="3" fontId="13" fillId="5" borderId="3" xfId="0" applyNumberFormat="1" applyFont="1" applyFill="1" applyBorder="1" applyAlignment="1">
      <alignment horizontal="right" vertical="top" indent="1"/>
    </xf>
    <xf numFmtId="1" fontId="4" fillId="5" borderId="3" xfId="0" applyNumberFormat="1" applyFont="1" applyFill="1" applyBorder="1" applyAlignment="1">
      <alignment horizontal="right" vertical="top" indent="1"/>
    </xf>
    <xf numFmtId="164" fontId="13" fillId="0" borderId="3" xfId="0" applyNumberFormat="1" applyFont="1" applyFill="1" applyBorder="1" applyAlignment="1">
      <alignment horizontal="right" vertical="top" indent="1"/>
    </xf>
    <xf numFmtId="164" fontId="13" fillId="5" borderId="3" xfId="0" applyNumberFormat="1" applyFont="1" applyFill="1" applyBorder="1" applyAlignment="1">
      <alignment horizontal="right" vertical="top" indent="1"/>
    </xf>
    <xf numFmtId="165" fontId="4" fillId="0" borderId="3" xfId="0" applyNumberFormat="1" applyFont="1" applyFill="1" applyBorder="1" applyAlignment="1">
      <alignment horizontal="left" vertical="top" indent="3"/>
    </xf>
    <xf numFmtId="165" fontId="6" fillId="0" borderId="4" xfId="0" applyNumberFormat="1" applyFont="1" applyFill="1" applyBorder="1" applyAlignment="1">
      <alignment horizontal="right" vertical="top"/>
    </xf>
    <xf numFmtId="165" fontId="4" fillId="0" borderId="4" xfId="0" applyNumberFormat="1" applyFont="1" applyFill="1" applyBorder="1" applyAlignment="1">
      <alignment horizontal="right" vertical="top"/>
    </xf>
    <xf numFmtId="49" fontId="4" fillId="4" borderId="10" xfId="0" applyNumberFormat="1" applyFont="1" applyFill="1" applyBorder="1" applyAlignment="1">
      <alignment vertical="center" wrapText="1"/>
    </xf>
    <xf numFmtId="3" fontId="1" fillId="2" borderId="4" xfId="0" applyNumberFormat="1" applyFont="1" applyFill="1" applyBorder="1" applyAlignment="1">
      <alignment horizontal="right" vertical="top"/>
    </xf>
    <xf numFmtId="164" fontId="12" fillId="0" borderId="4" xfId="0" applyNumberFormat="1" applyFont="1" applyFill="1" applyBorder="1" applyAlignment="1">
      <alignment horizontal="right" vertical="top"/>
    </xf>
    <xf numFmtId="3" fontId="13" fillId="0" borderId="4" xfId="0" applyNumberFormat="1" applyFont="1" applyFill="1" applyBorder="1" applyAlignment="1">
      <alignment horizontal="right" vertical="top" indent="1"/>
    </xf>
    <xf numFmtId="3" fontId="13" fillId="0" borderId="4" xfId="0" applyNumberFormat="1" applyFont="1" applyFill="1" applyBorder="1" applyAlignment="1">
      <alignment horizontal="right" vertical="top"/>
    </xf>
    <xf numFmtId="164" fontId="5" fillId="3" borderId="11" xfId="0" applyNumberFormat="1" applyFont="1" applyFill="1" applyBorder="1" applyAlignment="1">
      <alignment horizontal="right" vertical="center"/>
    </xf>
    <xf numFmtId="49" fontId="3" fillId="0" borderId="12" xfId="0" applyNumberFormat="1" applyFont="1" applyBorder="1" applyAlignment="1">
      <alignment wrapText="1"/>
    </xf>
    <xf numFmtId="49" fontId="3" fillId="0" borderId="1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right" vertical="top"/>
    </xf>
    <xf numFmtId="1" fontId="3" fillId="0" borderId="14" xfId="0" applyNumberFormat="1" applyFont="1" applyBorder="1" applyAlignment="1">
      <alignment horizontal="right" vertical="top"/>
    </xf>
    <xf numFmtId="165" fontId="1" fillId="2" borderId="4" xfId="0" applyNumberFormat="1" applyFont="1" applyFill="1" applyBorder="1" applyAlignment="1">
      <alignment horizontal="right" vertical="top"/>
    </xf>
    <xf numFmtId="165" fontId="4" fillId="5" borderId="4" xfId="0" applyNumberFormat="1" applyFont="1" applyFill="1" applyBorder="1" applyAlignment="1">
      <alignment horizontal="right" vertical="top"/>
    </xf>
    <xf numFmtId="49" fontId="2" fillId="4" borderId="2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wrapText="1"/>
    </xf>
    <xf numFmtId="1" fontId="3" fillId="0" borderId="15" xfId="0" applyNumberFormat="1" applyFont="1" applyFill="1" applyBorder="1" applyAlignment="1">
      <alignment horizontal="center" vertical="center" wrapText="1"/>
    </xf>
    <xf numFmtId="1" fontId="3" fillId="0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FFFFCC"/>
      <color rgb="FFFFFF99"/>
      <color rgb="FFFFFFFF"/>
      <color rgb="FF0000FF"/>
      <color rgb="FF33CC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K455"/>
  <sheetViews>
    <sheetView tabSelected="1" view="pageBreakPreview" topLeftCell="A425" zoomScale="75" zoomScaleNormal="70" zoomScaleSheetLayoutView="75" workbookViewId="0">
      <selection activeCell="K389" sqref="K389"/>
    </sheetView>
  </sheetViews>
  <sheetFormatPr defaultColWidth="9" defaultRowHeight="18.75"/>
  <cols>
    <col min="1" max="1" width="44.375" style="4" customWidth="1"/>
    <col min="2" max="2" width="4.75" style="2" customWidth="1"/>
    <col min="3" max="4" width="4" style="2" customWidth="1"/>
    <col min="5" max="5" width="11.5" style="2" customWidth="1"/>
    <col min="6" max="6" width="4.75" style="2" customWidth="1"/>
    <col min="7" max="7" width="12.5" style="11" customWidth="1"/>
    <col min="8" max="8" width="14.5" style="11" customWidth="1"/>
    <col min="9" max="9" width="10.5" style="1" customWidth="1"/>
    <col min="10" max="10" width="11.875" style="1" customWidth="1"/>
    <col min="11" max="11" width="11.625" style="1" customWidth="1"/>
    <col min="12" max="12" width="10.625" style="1" customWidth="1"/>
    <col min="13" max="16384" width="9" style="1"/>
  </cols>
  <sheetData>
    <row r="1" spans="1:9" s="24" customFormat="1" ht="60.75" customHeight="1">
      <c r="A1" s="79" t="s">
        <v>246</v>
      </c>
      <c r="B1" s="79"/>
      <c r="C1" s="79"/>
      <c r="D1" s="79"/>
      <c r="E1" s="79"/>
      <c r="F1" s="79"/>
      <c r="G1" s="79"/>
      <c r="H1" s="79"/>
    </row>
    <row r="2" spans="1:9">
      <c r="G2" s="10"/>
      <c r="H2" s="10"/>
    </row>
    <row r="3" spans="1:9" s="3" customFormat="1" ht="42" customHeight="1">
      <c r="A3" s="78" t="s">
        <v>7</v>
      </c>
      <c r="B3" s="78" t="s">
        <v>8</v>
      </c>
      <c r="C3" s="78" t="s">
        <v>0</v>
      </c>
      <c r="D3" s="78" t="s">
        <v>1</v>
      </c>
      <c r="E3" s="78" t="s">
        <v>2</v>
      </c>
      <c r="F3" s="78" t="s">
        <v>3</v>
      </c>
      <c r="G3" s="80" t="s">
        <v>247</v>
      </c>
      <c r="H3" s="81"/>
    </row>
    <row r="4" spans="1:9" s="3" customFormat="1" ht="93.75">
      <c r="A4" s="78"/>
      <c r="B4" s="78"/>
      <c r="C4" s="78"/>
      <c r="D4" s="78"/>
      <c r="E4" s="78"/>
      <c r="F4" s="78"/>
      <c r="G4" s="28" t="s">
        <v>232</v>
      </c>
      <c r="H4" s="28" t="s">
        <v>233</v>
      </c>
    </row>
    <row r="5" spans="1:9" s="5" customFormat="1" ht="75">
      <c r="A5" s="17" t="s">
        <v>18</v>
      </c>
      <c r="B5" s="13" t="s">
        <v>19</v>
      </c>
      <c r="C5" s="14"/>
      <c r="D5" s="14"/>
      <c r="E5" s="13"/>
      <c r="F5" s="14"/>
      <c r="G5" s="42">
        <f>SUBTOTAL(9,G6:G72)</f>
        <v>28328</v>
      </c>
      <c r="H5" s="46">
        <f>SUBTOTAL(9,H6:H72)</f>
        <v>8759</v>
      </c>
    </row>
    <row r="6" spans="1:9" s="6" customFormat="1" ht="37.5">
      <c r="A6" s="20" t="s">
        <v>10</v>
      </c>
      <c r="B6" s="9" t="s">
        <v>19</v>
      </c>
      <c r="C6" s="9" t="s">
        <v>11</v>
      </c>
      <c r="D6" s="9"/>
      <c r="E6" s="9"/>
      <c r="F6" s="9"/>
      <c r="G6" s="37">
        <f>SUBTOTAL(9,G7:G21)</f>
        <v>2872</v>
      </c>
      <c r="H6" s="47">
        <f>SUBTOTAL(9,H7:H21)</f>
        <v>0</v>
      </c>
    </row>
    <row r="7" spans="1:9" s="8" customFormat="1">
      <c r="A7" s="18" t="s">
        <v>16</v>
      </c>
      <c r="B7" s="7" t="s">
        <v>19</v>
      </c>
      <c r="C7" s="7" t="s">
        <v>11</v>
      </c>
      <c r="D7" s="7" t="s">
        <v>95</v>
      </c>
      <c r="E7" s="7"/>
      <c r="F7" s="7"/>
      <c r="G7" s="38">
        <f>SUBTOTAL(9,G8:G21)</f>
        <v>2872</v>
      </c>
      <c r="H7" s="48">
        <f>SUBTOTAL(9,H8:H21)</f>
        <v>0</v>
      </c>
    </row>
    <row r="8" spans="1:9" s="8" customFormat="1" ht="93.75">
      <c r="A8" s="18" t="s">
        <v>5</v>
      </c>
      <c r="B8" s="7" t="s">
        <v>19</v>
      </c>
      <c r="C8" s="7" t="s">
        <v>11</v>
      </c>
      <c r="D8" s="7" t="s">
        <v>95</v>
      </c>
      <c r="E8" s="7" t="s">
        <v>13</v>
      </c>
      <c r="F8" s="7"/>
      <c r="G8" s="38">
        <f>SUBTOTAL(9,G9:G11)</f>
        <v>2035</v>
      </c>
      <c r="H8" s="64"/>
    </row>
    <row r="9" spans="1:9" s="8" customFormat="1" ht="56.25">
      <c r="A9" s="18" t="s">
        <v>186</v>
      </c>
      <c r="B9" s="7" t="s">
        <v>19</v>
      </c>
      <c r="C9" s="7" t="s">
        <v>11</v>
      </c>
      <c r="D9" s="7" t="s">
        <v>95</v>
      </c>
      <c r="E9" s="7" t="s">
        <v>13</v>
      </c>
      <c r="F9" s="7" t="s">
        <v>142</v>
      </c>
      <c r="G9" s="39">
        <v>2009</v>
      </c>
      <c r="H9" s="49"/>
    </row>
    <row r="10" spans="1:9" s="8" customFormat="1" ht="56.25">
      <c r="A10" s="18" t="s">
        <v>146</v>
      </c>
      <c r="B10" s="7" t="s">
        <v>19</v>
      </c>
      <c r="C10" s="7" t="s">
        <v>11</v>
      </c>
      <c r="D10" s="7" t="s">
        <v>95</v>
      </c>
      <c r="E10" s="7" t="s">
        <v>13</v>
      </c>
      <c r="F10" s="7" t="s">
        <v>143</v>
      </c>
      <c r="G10" s="39">
        <v>26</v>
      </c>
      <c r="H10" s="49"/>
    </row>
    <row r="11" spans="1:9" s="8" customFormat="1">
      <c r="A11" s="18" t="s">
        <v>147</v>
      </c>
      <c r="B11" s="7" t="s">
        <v>19</v>
      </c>
      <c r="C11" s="7" t="s">
        <v>11</v>
      </c>
      <c r="D11" s="7" t="s">
        <v>95</v>
      </c>
      <c r="E11" s="7" t="s">
        <v>13</v>
      </c>
      <c r="F11" s="7" t="s">
        <v>144</v>
      </c>
      <c r="G11" s="39"/>
      <c r="H11" s="49"/>
    </row>
    <row r="12" spans="1:9" s="8" customFormat="1" ht="56.25">
      <c r="A12" s="18" t="s">
        <v>100</v>
      </c>
      <c r="B12" s="7" t="s">
        <v>19</v>
      </c>
      <c r="C12" s="7" t="s">
        <v>11</v>
      </c>
      <c r="D12" s="7" t="s">
        <v>95</v>
      </c>
      <c r="E12" s="7" t="s">
        <v>17</v>
      </c>
      <c r="F12" s="7"/>
      <c r="G12" s="38">
        <f>SUBTOTAL(9,G13:G17)</f>
        <v>709</v>
      </c>
      <c r="H12" s="48">
        <f>SUBTOTAL(9,H13:H17)</f>
        <v>0</v>
      </c>
    </row>
    <row r="13" spans="1:9" s="8" customFormat="1" ht="56.25">
      <c r="A13" s="18" t="s">
        <v>186</v>
      </c>
      <c r="B13" s="7" t="s">
        <v>19</v>
      </c>
      <c r="C13" s="7" t="s">
        <v>11</v>
      </c>
      <c r="D13" s="7" t="s">
        <v>95</v>
      </c>
      <c r="E13" s="7" t="s">
        <v>17</v>
      </c>
      <c r="F13" s="7" t="s">
        <v>142</v>
      </c>
      <c r="G13" s="39">
        <v>46</v>
      </c>
      <c r="H13" s="49"/>
      <c r="I13" s="34"/>
    </row>
    <row r="14" spans="1:9" s="8" customFormat="1" ht="56.25">
      <c r="A14" s="18" t="s">
        <v>146</v>
      </c>
      <c r="B14" s="7" t="s">
        <v>19</v>
      </c>
      <c r="C14" s="7" t="s">
        <v>11</v>
      </c>
      <c r="D14" s="7" t="s">
        <v>95</v>
      </c>
      <c r="E14" s="7" t="s">
        <v>17</v>
      </c>
      <c r="F14" s="7" t="s">
        <v>143</v>
      </c>
      <c r="G14" s="39">
        <v>663</v>
      </c>
      <c r="H14" s="49"/>
      <c r="I14" s="34"/>
    </row>
    <row r="15" spans="1:9" s="8" customFormat="1" ht="18.75" hidden="1" customHeight="1">
      <c r="A15" s="18"/>
      <c r="B15" s="7"/>
      <c r="C15" s="7"/>
      <c r="D15" s="7"/>
      <c r="E15" s="7"/>
      <c r="F15" s="7"/>
      <c r="G15" s="38">
        <f>SUBTOTAL(9,G16:G17)</f>
        <v>0</v>
      </c>
      <c r="H15" s="48">
        <f>SUBTOTAL(9,H16:H17)</f>
        <v>0</v>
      </c>
      <c r="I15" s="34"/>
    </row>
    <row r="16" spans="1:9" s="8" customFormat="1" ht="18.75" hidden="1" customHeight="1">
      <c r="A16" s="18"/>
      <c r="B16" s="7"/>
      <c r="C16" s="7"/>
      <c r="D16" s="7"/>
      <c r="E16" s="7"/>
      <c r="F16" s="7"/>
      <c r="G16" s="39"/>
      <c r="H16" s="49"/>
      <c r="I16" s="34"/>
    </row>
    <row r="17" spans="1:9" s="8" customFormat="1" ht="18.75" hidden="1" customHeight="1">
      <c r="A17" s="18"/>
      <c r="B17" s="7"/>
      <c r="C17" s="7"/>
      <c r="D17" s="7"/>
      <c r="E17" s="7"/>
      <c r="F17" s="7"/>
      <c r="G17" s="39"/>
      <c r="H17" s="49"/>
      <c r="I17" s="34"/>
    </row>
    <row r="18" spans="1:9" s="8" customFormat="1" ht="75">
      <c r="A18" s="18" t="s">
        <v>187</v>
      </c>
      <c r="B18" s="7" t="s">
        <v>19</v>
      </c>
      <c r="C18" s="7" t="s">
        <v>11</v>
      </c>
      <c r="D18" s="7" t="s">
        <v>95</v>
      </c>
      <c r="E18" s="7" t="s">
        <v>122</v>
      </c>
      <c r="F18" s="7"/>
      <c r="G18" s="38">
        <f>SUBTOTAL(9,G19)</f>
        <v>128</v>
      </c>
      <c r="H18" s="48">
        <f>SUBTOTAL(9,H19)</f>
        <v>0</v>
      </c>
    </row>
    <row r="19" spans="1:9" s="8" customFormat="1" ht="56.25">
      <c r="A19" s="18" t="s">
        <v>146</v>
      </c>
      <c r="B19" s="7" t="s">
        <v>19</v>
      </c>
      <c r="C19" s="7" t="s">
        <v>11</v>
      </c>
      <c r="D19" s="7" t="s">
        <v>95</v>
      </c>
      <c r="E19" s="7" t="s">
        <v>122</v>
      </c>
      <c r="F19" s="7" t="s">
        <v>143</v>
      </c>
      <c r="G19" s="39">
        <v>128</v>
      </c>
      <c r="H19" s="49"/>
    </row>
    <row r="20" spans="1:9" ht="56.25">
      <c r="A20" s="18" t="s">
        <v>155</v>
      </c>
      <c r="B20" s="7" t="s">
        <v>19</v>
      </c>
      <c r="C20" s="7" t="s">
        <v>11</v>
      </c>
      <c r="D20" s="7" t="s">
        <v>95</v>
      </c>
      <c r="E20" s="7" t="s">
        <v>124</v>
      </c>
      <c r="F20" s="7"/>
      <c r="G20" s="38">
        <f>SUBTOTAL(9,G21)</f>
        <v>0</v>
      </c>
      <c r="H20" s="48">
        <f>SUBTOTAL(9,H21)</f>
        <v>0</v>
      </c>
    </row>
    <row r="21" spans="1:9" ht="56.25">
      <c r="A21" s="18" t="s">
        <v>146</v>
      </c>
      <c r="B21" s="7" t="s">
        <v>19</v>
      </c>
      <c r="C21" s="7" t="s">
        <v>11</v>
      </c>
      <c r="D21" s="7" t="s">
        <v>95</v>
      </c>
      <c r="E21" s="7" t="s">
        <v>124</v>
      </c>
      <c r="F21" s="7" t="s">
        <v>143</v>
      </c>
      <c r="G21" s="39">
        <v>0</v>
      </c>
      <c r="H21" s="49"/>
    </row>
    <row r="22" spans="1:9" s="23" customFormat="1" ht="30.75" customHeight="1">
      <c r="A22" s="20" t="s">
        <v>22</v>
      </c>
      <c r="B22" s="9" t="s">
        <v>19</v>
      </c>
      <c r="C22" s="9" t="s">
        <v>20</v>
      </c>
      <c r="D22" s="9"/>
      <c r="E22" s="9"/>
      <c r="F22" s="9"/>
      <c r="G22" s="37">
        <f>SUBTOTAL(9,G23:G27)</f>
        <v>114</v>
      </c>
      <c r="H22" s="47">
        <f>SUBTOTAL(9,H23:H27)</f>
        <v>0</v>
      </c>
      <c r="I22" s="29"/>
    </row>
    <row r="23" spans="1:9" s="23" customFormat="1" ht="37.5">
      <c r="A23" s="30" t="s">
        <v>23</v>
      </c>
      <c r="B23" s="7" t="s">
        <v>19</v>
      </c>
      <c r="C23" s="7" t="s">
        <v>20</v>
      </c>
      <c r="D23" s="7" t="s">
        <v>21</v>
      </c>
      <c r="E23" s="7"/>
      <c r="F23" s="7"/>
      <c r="G23" s="38">
        <f>SUBTOTAL(9,G24:G27)</f>
        <v>114</v>
      </c>
      <c r="H23" s="48">
        <f t="shared" ref="H23" si="0">SUBTOTAL(9,H24:H27)</f>
        <v>0</v>
      </c>
      <c r="I23" s="29"/>
    </row>
    <row r="24" spans="1:9" s="8" customFormat="1" ht="37.5">
      <c r="A24" s="31" t="s">
        <v>67</v>
      </c>
      <c r="B24" s="7" t="s">
        <v>19</v>
      </c>
      <c r="C24" s="7" t="s">
        <v>20</v>
      </c>
      <c r="D24" s="7" t="s">
        <v>21</v>
      </c>
      <c r="E24" s="7" t="s">
        <v>66</v>
      </c>
      <c r="F24" s="7"/>
      <c r="G24" s="38">
        <f>SUBTOTAL(9,G25)</f>
        <v>0</v>
      </c>
      <c r="H24" s="48">
        <f>SUBTOTAL(9,H25:H25)</f>
        <v>0</v>
      </c>
      <c r="I24" s="34"/>
    </row>
    <row r="25" spans="1:9" s="8" customFormat="1" ht="56.25">
      <c r="A25" s="18" t="s">
        <v>146</v>
      </c>
      <c r="B25" s="7" t="s">
        <v>19</v>
      </c>
      <c r="C25" s="7" t="s">
        <v>20</v>
      </c>
      <c r="D25" s="7" t="s">
        <v>21</v>
      </c>
      <c r="E25" s="7" t="s">
        <v>66</v>
      </c>
      <c r="F25" s="7" t="s">
        <v>143</v>
      </c>
      <c r="G25" s="39">
        <v>0</v>
      </c>
      <c r="H25" s="49"/>
      <c r="I25" s="34"/>
    </row>
    <row r="26" spans="1:9" s="29" customFormat="1" ht="75">
      <c r="A26" s="18" t="s">
        <v>187</v>
      </c>
      <c r="B26" s="7" t="s">
        <v>19</v>
      </c>
      <c r="C26" s="7" t="s">
        <v>20</v>
      </c>
      <c r="D26" s="7" t="s">
        <v>21</v>
      </c>
      <c r="E26" s="7" t="s">
        <v>122</v>
      </c>
      <c r="F26" s="7"/>
      <c r="G26" s="38">
        <f>SUBTOTAL(9,G27)</f>
        <v>114</v>
      </c>
      <c r="H26" s="48">
        <f>SUBTOTAL(9,H27:H27)</f>
        <v>0</v>
      </c>
    </row>
    <row r="27" spans="1:9" s="23" customFormat="1" ht="56.25">
      <c r="A27" s="18" t="s">
        <v>146</v>
      </c>
      <c r="B27" s="7" t="s">
        <v>19</v>
      </c>
      <c r="C27" s="7" t="s">
        <v>20</v>
      </c>
      <c r="D27" s="7" t="s">
        <v>21</v>
      </c>
      <c r="E27" s="7" t="s">
        <v>122</v>
      </c>
      <c r="F27" s="7" t="s">
        <v>143</v>
      </c>
      <c r="G27" s="39">
        <v>114</v>
      </c>
      <c r="H27" s="49"/>
    </row>
    <row r="28" spans="1:9" s="23" customFormat="1" ht="37.5" customHeight="1">
      <c r="A28" s="20" t="s">
        <v>42</v>
      </c>
      <c r="B28" s="9" t="s">
        <v>19</v>
      </c>
      <c r="C28" s="9" t="s">
        <v>43</v>
      </c>
      <c r="D28" s="9"/>
      <c r="E28" s="9"/>
      <c r="F28" s="9"/>
      <c r="G28" s="37">
        <f>SUBTOTAL(9,G29:G38)</f>
        <v>7500</v>
      </c>
      <c r="H28" s="47">
        <f>SUBTOTAL(9,H29:H38)</f>
        <v>0</v>
      </c>
    </row>
    <row r="29" spans="1:9" s="23" customFormat="1">
      <c r="A29" s="18" t="s">
        <v>92</v>
      </c>
      <c r="B29" s="7" t="s">
        <v>19</v>
      </c>
      <c r="C29" s="7" t="s">
        <v>43</v>
      </c>
      <c r="D29" s="7" t="s">
        <v>11</v>
      </c>
      <c r="E29" s="7"/>
      <c r="F29" s="7"/>
      <c r="G29" s="38">
        <f>SUBTOTAL(9,G30:G35)</f>
        <v>0</v>
      </c>
      <c r="H29" s="48">
        <f t="shared" ref="H29" si="1">SUBTOTAL(9,H30:H35)</f>
        <v>0</v>
      </c>
    </row>
    <row r="30" spans="1:9" s="23" customFormat="1" ht="93" customHeight="1">
      <c r="A30" s="77" t="s">
        <v>240</v>
      </c>
      <c r="B30" s="7" t="s">
        <v>19</v>
      </c>
      <c r="C30" s="7" t="s">
        <v>43</v>
      </c>
      <c r="D30" s="7" t="s">
        <v>11</v>
      </c>
      <c r="E30" s="7" t="s">
        <v>234</v>
      </c>
      <c r="F30" s="7"/>
      <c r="G30" s="38">
        <f>SUBTOTAL(9,G31:G31)</f>
        <v>0</v>
      </c>
      <c r="H30" s="48">
        <f>SUBTOTAL(9,H31:H31)</f>
        <v>0</v>
      </c>
    </row>
    <row r="31" spans="1:9" s="23" customFormat="1" ht="18.75" customHeight="1">
      <c r="A31" s="30" t="s">
        <v>84</v>
      </c>
      <c r="B31" s="7" t="s">
        <v>19</v>
      </c>
      <c r="C31" s="7" t="s">
        <v>43</v>
      </c>
      <c r="D31" s="7" t="s">
        <v>11</v>
      </c>
      <c r="E31" s="7" t="s">
        <v>234</v>
      </c>
      <c r="F31" s="7" t="s">
        <v>189</v>
      </c>
      <c r="G31" s="39">
        <v>0</v>
      </c>
      <c r="H31" s="49">
        <v>0</v>
      </c>
    </row>
    <row r="32" spans="1:9" s="23" customFormat="1" ht="80.25" customHeight="1">
      <c r="A32" s="77" t="s">
        <v>226</v>
      </c>
      <c r="B32" s="7" t="s">
        <v>19</v>
      </c>
      <c r="C32" s="7" t="s">
        <v>43</v>
      </c>
      <c r="D32" s="7" t="s">
        <v>11</v>
      </c>
      <c r="E32" s="7" t="s">
        <v>235</v>
      </c>
      <c r="F32" s="7"/>
      <c r="G32" s="38">
        <f>SUBTOTAL(9,G33:G33)</f>
        <v>0</v>
      </c>
      <c r="H32" s="48">
        <f>SUBTOTAL(9,H33:H33)</f>
        <v>0</v>
      </c>
    </row>
    <row r="33" spans="1:8" s="23" customFormat="1" ht="18.75" customHeight="1">
      <c r="A33" s="30" t="s">
        <v>84</v>
      </c>
      <c r="B33" s="7" t="s">
        <v>19</v>
      </c>
      <c r="C33" s="7" t="s">
        <v>43</v>
      </c>
      <c r="D33" s="7" t="s">
        <v>11</v>
      </c>
      <c r="E33" s="7" t="s">
        <v>235</v>
      </c>
      <c r="F33" s="7" t="s">
        <v>189</v>
      </c>
      <c r="G33" s="39">
        <v>0</v>
      </c>
      <c r="H33" s="49"/>
    </row>
    <row r="34" spans="1:8" s="12" customFormat="1" ht="75" customHeight="1">
      <c r="A34" s="18" t="s">
        <v>188</v>
      </c>
      <c r="B34" s="7" t="s">
        <v>19</v>
      </c>
      <c r="C34" s="7" t="s">
        <v>43</v>
      </c>
      <c r="D34" s="7" t="s">
        <v>11</v>
      </c>
      <c r="E34" s="7" t="s">
        <v>123</v>
      </c>
      <c r="F34" s="7"/>
      <c r="G34" s="38">
        <f>SUBTOTAL(9,G35)</f>
        <v>0</v>
      </c>
      <c r="H34" s="48">
        <f>SUBTOTAL(9,H35:H35)</f>
        <v>0</v>
      </c>
    </row>
    <row r="35" spans="1:8" ht="18.75" customHeight="1">
      <c r="A35" s="30" t="s">
        <v>84</v>
      </c>
      <c r="B35" s="7" t="s">
        <v>19</v>
      </c>
      <c r="C35" s="7" t="s">
        <v>43</v>
      </c>
      <c r="D35" s="7" t="s">
        <v>11</v>
      </c>
      <c r="E35" s="7" t="s">
        <v>123</v>
      </c>
      <c r="F35" s="7" t="s">
        <v>189</v>
      </c>
      <c r="G35" s="39">
        <v>0</v>
      </c>
      <c r="H35" s="49"/>
    </row>
    <row r="36" spans="1:8">
      <c r="A36" s="18" t="s">
        <v>44</v>
      </c>
      <c r="B36" s="7" t="s">
        <v>19</v>
      </c>
      <c r="C36" s="7" t="s">
        <v>43</v>
      </c>
      <c r="D36" s="7" t="s">
        <v>12</v>
      </c>
      <c r="E36" s="7"/>
      <c r="F36" s="7"/>
      <c r="G36" s="38">
        <f>SUBTOTAL(9,G37:G38)</f>
        <v>7500</v>
      </c>
      <c r="H36" s="48">
        <f t="shared" ref="H36" si="2">SUBTOTAL(9,H37:H38)</f>
        <v>0</v>
      </c>
    </row>
    <row r="37" spans="1:8" ht="37.5">
      <c r="A37" s="18" t="s">
        <v>135</v>
      </c>
      <c r="B37" s="7" t="s">
        <v>19</v>
      </c>
      <c r="C37" s="7" t="s">
        <v>43</v>
      </c>
      <c r="D37" s="7" t="s">
        <v>12</v>
      </c>
      <c r="E37" s="7" t="s">
        <v>134</v>
      </c>
      <c r="F37" s="7"/>
      <c r="G37" s="38">
        <f>SUBTOTAL(9,G38)</f>
        <v>7500</v>
      </c>
      <c r="H37" s="48">
        <f t="shared" ref="H37" si="3">SUBTOTAL(9,H38:H38)</f>
        <v>0</v>
      </c>
    </row>
    <row r="38" spans="1:8" ht="97.5" customHeight="1">
      <c r="A38" s="18" t="s">
        <v>213</v>
      </c>
      <c r="B38" s="7" t="s">
        <v>19</v>
      </c>
      <c r="C38" s="7" t="s">
        <v>43</v>
      </c>
      <c r="D38" s="7" t="s">
        <v>12</v>
      </c>
      <c r="E38" s="7" t="s">
        <v>134</v>
      </c>
      <c r="F38" s="7" t="s">
        <v>212</v>
      </c>
      <c r="G38" s="39">
        <v>7500</v>
      </c>
      <c r="H38" s="49"/>
    </row>
    <row r="39" spans="1:8">
      <c r="A39" s="20" t="s">
        <v>50</v>
      </c>
      <c r="B39" s="9">
        <v>605</v>
      </c>
      <c r="C39" s="9" t="s">
        <v>29</v>
      </c>
      <c r="D39" s="9"/>
      <c r="E39" s="9"/>
      <c r="F39" s="9"/>
      <c r="G39" s="37">
        <f>SUBTOTAL(9,G40:G66)</f>
        <v>17842</v>
      </c>
      <c r="H39" s="47">
        <f t="shared" ref="H39" si="4">SUBTOTAL(9,H40:H66)</f>
        <v>8759</v>
      </c>
    </row>
    <row r="40" spans="1:8" s="12" customFormat="1">
      <c r="A40" s="18" t="s">
        <v>51</v>
      </c>
      <c r="B40" s="7">
        <v>605</v>
      </c>
      <c r="C40" s="7" t="s">
        <v>29</v>
      </c>
      <c r="D40" s="7" t="s">
        <v>11</v>
      </c>
      <c r="E40" s="7"/>
      <c r="F40" s="7"/>
      <c r="G40" s="38">
        <f>SUBTOTAL(9,G41:G54)</f>
        <v>4933</v>
      </c>
      <c r="H40" s="48">
        <f>SUBTOTAL(9,H41:H54)</f>
        <v>2224</v>
      </c>
    </row>
    <row r="41" spans="1:8" ht="37.5">
      <c r="A41" s="18" t="s">
        <v>191</v>
      </c>
      <c r="B41" s="7">
        <v>605</v>
      </c>
      <c r="C41" s="7" t="s">
        <v>29</v>
      </c>
      <c r="D41" s="7" t="s">
        <v>11</v>
      </c>
      <c r="E41" s="7" t="s">
        <v>190</v>
      </c>
      <c r="F41" s="7"/>
      <c r="G41" s="38">
        <f>SUBTOTAL(9,G42)</f>
        <v>2709</v>
      </c>
      <c r="H41" s="48">
        <f>SUBTOTAL(9,H42)</f>
        <v>0</v>
      </c>
    </row>
    <row r="42" spans="1:8" ht="56.25">
      <c r="A42" s="18" t="s">
        <v>146</v>
      </c>
      <c r="B42" s="7">
        <v>605</v>
      </c>
      <c r="C42" s="7" t="s">
        <v>29</v>
      </c>
      <c r="D42" s="7" t="s">
        <v>11</v>
      </c>
      <c r="E42" s="7" t="s">
        <v>190</v>
      </c>
      <c r="F42" s="7" t="s">
        <v>143</v>
      </c>
      <c r="G42" s="39">
        <v>2709</v>
      </c>
      <c r="H42" s="49"/>
    </row>
    <row r="43" spans="1:8" ht="27" hidden="1" customHeight="1">
      <c r="A43" s="18"/>
      <c r="B43" s="7"/>
      <c r="C43" s="7"/>
      <c r="D43" s="7"/>
      <c r="E43" s="7"/>
      <c r="F43" s="7"/>
      <c r="G43" s="38">
        <f>SUBTOTAL(9,G44:G45)</f>
        <v>0</v>
      </c>
      <c r="H43" s="48">
        <f t="shared" ref="H43" si="5">SUBTOTAL(9,H44:H45)</f>
        <v>0</v>
      </c>
    </row>
    <row r="44" spans="1:8" ht="18.75" hidden="1" customHeight="1">
      <c r="A44" s="30"/>
      <c r="B44" s="7"/>
      <c r="C44" s="7"/>
      <c r="D44" s="7"/>
      <c r="E44" s="7"/>
      <c r="F44" s="7"/>
      <c r="G44" s="39"/>
      <c r="H44" s="49"/>
    </row>
    <row r="45" spans="1:8" ht="18.75" hidden="1" customHeight="1">
      <c r="A45" s="30"/>
      <c r="B45" s="7"/>
      <c r="C45" s="7"/>
      <c r="D45" s="7"/>
      <c r="E45" s="7"/>
      <c r="F45" s="7"/>
      <c r="G45" s="39"/>
      <c r="H45" s="49"/>
    </row>
    <row r="46" spans="1:8" ht="62.25" customHeight="1">
      <c r="A46" s="18" t="s">
        <v>218</v>
      </c>
      <c r="B46" s="7" t="s">
        <v>19</v>
      </c>
      <c r="C46" s="7" t="s">
        <v>29</v>
      </c>
      <c r="D46" s="7" t="s">
        <v>11</v>
      </c>
      <c r="E46" s="7" t="s">
        <v>222</v>
      </c>
      <c r="F46" s="7"/>
      <c r="G46" s="38">
        <f>SUBTOTAL(9,G47)</f>
        <v>2224</v>
      </c>
      <c r="H46" s="48">
        <f>SUBTOTAL(9,H47)</f>
        <v>2224</v>
      </c>
    </row>
    <row r="47" spans="1:8" ht="56.25">
      <c r="A47" s="18" t="s">
        <v>146</v>
      </c>
      <c r="B47" s="7" t="s">
        <v>19</v>
      </c>
      <c r="C47" s="7" t="s">
        <v>29</v>
      </c>
      <c r="D47" s="7" t="s">
        <v>11</v>
      </c>
      <c r="E47" s="7" t="s">
        <v>222</v>
      </c>
      <c r="F47" s="7" t="s">
        <v>143</v>
      </c>
      <c r="G47" s="39">
        <v>2224</v>
      </c>
      <c r="H47" s="49">
        <v>2224</v>
      </c>
    </row>
    <row r="48" spans="1:8" ht="93.75">
      <c r="A48" s="18" t="s">
        <v>192</v>
      </c>
      <c r="B48" s="7" t="s">
        <v>19</v>
      </c>
      <c r="C48" s="7" t="s">
        <v>29</v>
      </c>
      <c r="D48" s="7" t="s">
        <v>11</v>
      </c>
      <c r="E48" s="7" t="s">
        <v>107</v>
      </c>
      <c r="F48" s="7"/>
      <c r="G48" s="38">
        <f>SUBTOTAL(9,G49)</f>
        <v>0</v>
      </c>
      <c r="H48" s="48">
        <f>SUBTOTAL(9,H49)</f>
        <v>0</v>
      </c>
    </row>
    <row r="49" spans="1:8" ht="56.25">
      <c r="A49" s="18" t="s">
        <v>146</v>
      </c>
      <c r="B49" s="7" t="s">
        <v>19</v>
      </c>
      <c r="C49" s="7" t="s">
        <v>29</v>
      </c>
      <c r="D49" s="7" t="s">
        <v>11</v>
      </c>
      <c r="E49" s="7" t="s">
        <v>107</v>
      </c>
      <c r="F49" s="7" t="s">
        <v>143</v>
      </c>
      <c r="G49" s="39">
        <v>0</v>
      </c>
      <c r="H49" s="49"/>
    </row>
    <row r="50" spans="1:8" ht="131.25">
      <c r="A50" s="18" t="s">
        <v>193</v>
      </c>
      <c r="B50" s="7" t="s">
        <v>19</v>
      </c>
      <c r="C50" s="7" t="s">
        <v>29</v>
      </c>
      <c r="D50" s="7" t="s">
        <v>11</v>
      </c>
      <c r="E50" s="7" t="s">
        <v>108</v>
      </c>
      <c r="F50" s="7"/>
      <c r="G50" s="38">
        <f>SUBTOTAL(9,G51)</f>
        <v>0</v>
      </c>
      <c r="H50" s="48">
        <f>SUBTOTAL(9,H51)</f>
        <v>0</v>
      </c>
    </row>
    <row r="51" spans="1:8" ht="56.25">
      <c r="A51" s="18" t="s">
        <v>146</v>
      </c>
      <c r="B51" s="7" t="s">
        <v>19</v>
      </c>
      <c r="C51" s="7" t="s">
        <v>29</v>
      </c>
      <c r="D51" s="7" t="s">
        <v>11</v>
      </c>
      <c r="E51" s="7" t="s">
        <v>108</v>
      </c>
      <c r="F51" s="7" t="s">
        <v>143</v>
      </c>
      <c r="G51" s="39">
        <v>0</v>
      </c>
      <c r="H51" s="49"/>
    </row>
    <row r="52" spans="1:8" ht="75">
      <c r="A52" s="18" t="s">
        <v>194</v>
      </c>
      <c r="B52" s="7">
        <v>605</v>
      </c>
      <c r="C52" s="7" t="s">
        <v>29</v>
      </c>
      <c r="D52" s="7" t="s">
        <v>11</v>
      </c>
      <c r="E52" s="7" t="s">
        <v>104</v>
      </c>
      <c r="F52" s="7"/>
      <c r="G52" s="38">
        <f>SUBTOTAL(9,G53:G54)</f>
        <v>0</v>
      </c>
      <c r="H52" s="48">
        <f t="shared" ref="H52" si="6">SUBTOTAL(9,H53:H54)</f>
        <v>0</v>
      </c>
    </row>
    <row r="53" spans="1:8" ht="56.25">
      <c r="A53" s="18" t="s">
        <v>146</v>
      </c>
      <c r="B53" s="7">
        <v>605</v>
      </c>
      <c r="C53" s="7" t="s">
        <v>29</v>
      </c>
      <c r="D53" s="7" t="s">
        <v>11</v>
      </c>
      <c r="E53" s="7" t="s">
        <v>104</v>
      </c>
      <c r="F53" s="7" t="s">
        <v>143</v>
      </c>
      <c r="G53" s="39">
        <v>0</v>
      </c>
      <c r="H53" s="49"/>
    </row>
    <row r="54" spans="1:8" ht="18.75" hidden="1" customHeight="1">
      <c r="A54" s="30"/>
      <c r="B54" s="7"/>
      <c r="C54" s="7"/>
      <c r="D54" s="7"/>
      <c r="E54" s="7"/>
      <c r="F54" s="7"/>
      <c r="G54" s="39"/>
      <c r="H54" s="49"/>
    </row>
    <row r="55" spans="1:8">
      <c r="A55" s="18" t="s">
        <v>54</v>
      </c>
      <c r="B55" s="7">
        <v>605</v>
      </c>
      <c r="C55" s="7" t="s">
        <v>29</v>
      </c>
      <c r="D55" s="7" t="s">
        <v>12</v>
      </c>
      <c r="E55" s="7"/>
      <c r="F55" s="7"/>
      <c r="G55" s="38">
        <f>SUBTOTAL(9,G56:G63)</f>
        <v>12909</v>
      </c>
      <c r="H55" s="48">
        <f t="shared" ref="H55" si="7">SUBTOTAL(9,H56:H63)</f>
        <v>6535</v>
      </c>
    </row>
    <row r="56" spans="1:8" ht="37.5">
      <c r="A56" s="18" t="s">
        <v>191</v>
      </c>
      <c r="B56" s="7">
        <v>605</v>
      </c>
      <c r="C56" s="7" t="s">
        <v>29</v>
      </c>
      <c r="D56" s="7" t="s">
        <v>12</v>
      </c>
      <c r="E56" s="7" t="s">
        <v>190</v>
      </c>
      <c r="F56" s="7"/>
      <c r="G56" s="38">
        <f>SUBTOTAL(9,G57)</f>
        <v>6374</v>
      </c>
      <c r="H56" s="48">
        <f>SUBTOTAL(9,H57)</f>
        <v>0</v>
      </c>
    </row>
    <row r="57" spans="1:8" s="12" customFormat="1" ht="56.25">
      <c r="A57" s="18" t="s">
        <v>146</v>
      </c>
      <c r="B57" s="7">
        <v>605</v>
      </c>
      <c r="C57" s="7" t="s">
        <v>29</v>
      </c>
      <c r="D57" s="7" t="s">
        <v>12</v>
      </c>
      <c r="E57" s="7" t="s">
        <v>190</v>
      </c>
      <c r="F57" s="7" t="s">
        <v>143</v>
      </c>
      <c r="G57" s="39">
        <v>6374</v>
      </c>
      <c r="H57" s="49"/>
    </row>
    <row r="58" spans="1:8" ht="56.25">
      <c r="A58" s="18" t="s">
        <v>218</v>
      </c>
      <c r="B58" s="7" t="s">
        <v>19</v>
      </c>
      <c r="C58" s="7" t="s">
        <v>29</v>
      </c>
      <c r="D58" s="7" t="s">
        <v>12</v>
      </c>
      <c r="E58" s="7" t="s">
        <v>222</v>
      </c>
      <c r="F58" s="7"/>
      <c r="G58" s="38">
        <f>SUBTOTAL(9,G59)</f>
        <v>6535</v>
      </c>
      <c r="H58" s="48">
        <f>SUBTOTAL(9,H59)</f>
        <v>6535</v>
      </c>
    </row>
    <row r="59" spans="1:8" ht="56.25">
      <c r="A59" s="18" t="s">
        <v>146</v>
      </c>
      <c r="B59" s="7" t="s">
        <v>19</v>
      </c>
      <c r="C59" s="7" t="s">
        <v>29</v>
      </c>
      <c r="D59" s="7" t="s">
        <v>12</v>
      </c>
      <c r="E59" s="7" t="s">
        <v>222</v>
      </c>
      <c r="F59" s="7" t="s">
        <v>143</v>
      </c>
      <c r="G59" s="39">
        <v>6535</v>
      </c>
      <c r="H59" s="49">
        <v>6535</v>
      </c>
    </row>
    <row r="60" spans="1:8" ht="18.75" hidden="1" customHeight="1">
      <c r="A60" s="18"/>
      <c r="B60" s="7"/>
      <c r="C60" s="7"/>
      <c r="D60" s="7"/>
      <c r="E60" s="7"/>
      <c r="F60" s="7"/>
      <c r="G60" s="38">
        <f>SUBTOTAL(9,G61:G61)</f>
        <v>0</v>
      </c>
      <c r="H60" s="48">
        <f>SUBTOTAL(9,H61:H61)</f>
        <v>0</v>
      </c>
    </row>
    <row r="61" spans="1:8" ht="18.75" hidden="1" customHeight="1">
      <c r="A61" s="30"/>
      <c r="B61" s="7"/>
      <c r="C61" s="7"/>
      <c r="D61" s="7"/>
      <c r="E61" s="7"/>
      <c r="F61" s="7"/>
      <c r="G61" s="39"/>
      <c r="H61" s="49"/>
    </row>
    <row r="62" spans="1:8" ht="131.25">
      <c r="A62" s="18" t="s">
        <v>193</v>
      </c>
      <c r="B62" s="7" t="s">
        <v>19</v>
      </c>
      <c r="C62" s="7" t="s">
        <v>29</v>
      </c>
      <c r="D62" s="7" t="s">
        <v>12</v>
      </c>
      <c r="E62" s="7" t="s">
        <v>108</v>
      </c>
      <c r="F62" s="7"/>
      <c r="G62" s="38">
        <f>SUBTOTAL(9,G63)</f>
        <v>0</v>
      </c>
      <c r="H62" s="48">
        <f>SUBTOTAL(9,H63:H63)</f>
        <v>0</v>
      </c>
    </row>
    <row r="63" spans="1:8" ht="56.25">
      <c r="A63" s="18" t="s">
        <v>146</v>
      </c>
      <c r="B63" s="7" t="s">
        <v>19</v>
      </c>
      <c r="C63" s="7" t="s">
        <v>29</v>
      </c>
      <c r="D63" s="7" t="s">
        <v>12</v>
      </c>
      <c r="E63" s="7" t="s">
        <v>108</v>
      </c>
      <c r="F63" s="7" t="s">
        <v>143</v>
      </c>
      <c r="G63" s="39">
        <v>0</v>
      </c>
      <c r="H63" s="49"/>
    </row>
    <row r="64" spans="1:8" ht="37.5">
      <c r="A64" s="18" t="s">
        <v>55</v>
      </c>
      <c r="B64" s="7" t="s">
        <v>19</v>
      </c>
      <c r="C64" s="7" t="s">
        <v>29</v>
      </c>
      <c r="D64" s="7" t="s">
        <v>29</v>
      </c>
      <c r="E64" s="7"/>
      <c r="F64" s="7"/>
      <c r="G64" s="38">
        <f>SUBTOTAL(9,G65:G66)</f>
        <v>0</v>
      </c>
      <c r="H64" s="48">
        <f t="shared" ref="H64" si="8">SUBTOTAL(9,H65:H66)</f>
        <v>0</v>
      </c>
    </row>
    <row r="65" spans="1:8" ht="56.25">
      <c r="A65" s="18" t="s">
        <v>179</v>
      </c>
      <c r="B65" s="7" t="s">
        <v>19</v>
      </c>
      <c r="C65" s="7" t="s">
        <v>29</v>
      </c>
      <c r="D65" s="7" t="s">
        <v>29</v>
      </c>
      <c r="E65" s="7" t="s">
        <v>109</v>
      </c>
      <c r="F65" s="7"/>
      <c r="G65" s="38">
        <f>SUBTOTAL(9,G66)</f>
        <v>0</v>
      </c>
      <c r="H65" s="48">
        <f t="shared" ref="H65" si="9">SUBTOTAL(9,H66)</f>
        <v>0</v>
      </c>
    </row>
    <row r="66" spans="1:8" ht="56.25">
      <c r="A66" s="18" t="s">
        <v>146</v>
      </c>
      <c r="B66" s="7" t="s">
        <v>19</v>
      </c>
      <c r="C66" s="7" t="s">
        <v>29</v>
      </c>
      <c r="D66" s="7" t="s">
        <v>29</v>
      </c>
      <c r="E66" s="7" t="s">
        <v>109</v>
      </c>
      <c r="F66" s="7" t="s">
        <v>143</v>
      </c>
      <c r="G66" s="39">
        <v>0</v>
      </c>
      <c r="H66" s="49"/>
    </row>
    <row r="67" spans="1:8" ht="37.5">
      <c r="A67" s="33" t="s">
        <v>58</v>
      </c>
      <c r="B67" s="9" t="s">
        <v>19</v>
      </c>
      <c r="C67" s="9" t="s">
        <v>57</v>
      </c>
      <c r="D67" s="9"/>
      <c r="E67" s="9"/>
      <c r="F67" s="9"/>
      <c r="G67" s="37">
        <f>SUBTOTAL(9,G68:G72)</f>
        <v>0</v>
      </c>
      <c r="H67" s="63">
        <f>SUBTOTAL(9,H68:H72)</f>
        <v>0</v>
      </c>
    </row>
    <row r="68" spans="1:8">
      <c r="A68" s="31" t="s">
        <v>65</v>
      </c>
      <c r="B68" s="7" t="s">
        <v>19</v>
      </c>
      <c r="C68" s="7" t="s">
        <v>57</v>
      </c>
      <c r="D68" s="45" t="s">
        <v>20</v>
      </c>
      <c r="E68" s="7"/>
      <c r="F68" s="7"/>
      <c r="G68" s="38">
        <f>SUBTOTAL(9,G69:G72)</f>
        <v>0</v>
      </c>
      <c r="H68" s="64">
        <f>SUBTOTAL(9,H69:H72)</f>
        <v>0</v>
      </c>
    </row>
    <row r="69" spans="1:8" ht="75">
      <c r="A69" s="31" t="s">
        <v>226</v>
      </c>
      <c r="B69" s="7" t="s">
        <v>19</v>
      </c>
      <c r="C69" s="7" t="s">
        <v>57</v>
      </c>
      <c r="D69" s="7" t="s">
        <v>20</v>
      </c>
      <c r="E69" s="7" t="s">
        <v>225</v>
      </c>
      <c r="F69" s="7"/>
      <c r="G69" s="38">
        <f>SUBTOTAL(9,G70:G70)</f>
        <v>0</v>
      </c>
      <c r="H69" s="48">
        <f>SUBTOTAL(9,H70:H70)</f>
        <v>0</v>
      </c>
    </row>
    <row r="70" spans="1:8">
      <c r="A70" s="31" t="s">
        <v>84</v>
      </c>
      <c r="B70" s="7" t="s">
        <v>19</v>
      </c>
      <c r="C70" s="7" t="s">
        <v>57</v>
      </c>
      <c r="D70" s="7" t="s">
        <v>20</v>
      </c>
      <c r="E70" s="7" t="s">
        <v>225</v>
      </c>
      <c r="F70" s="7" t="s">
        <v>189</v>
      </c>
      <c r="G70" s="39">
        <v>0</v>
      </c>
      <c r="H70" s="49"/>
    </row>
    <row r="71" spans="1:8" ht="37.5">
      <c r="A71" s="31" t="s">
        <v>245</v>
      </c>
      <c r="B71" s="7" t="s">
        <v>19</v>
      </c>
      <c r="C71" s="7" t="s">
        <v>57</v>
      </c>
      <c r="D71" s="7" t="s">
        <v>20</v>
      </c>
      <c r="E71" s="7" t="s">
        <v>229</v>
      </c>
      <c r="F71" s="7"/>
      <c r="G71" s="38">
        <f>SUBTOTAL(9,G72:G72)</f>
        <v>0</v>
      </c>
      <c r="H71" s="48">
        <f>SUBTOTAL(9,H72:H72)</f>
        <v>0</v>
      </c>
    </row>
    <row r="72" spans="1:8">
      <c r="A72" s="31" t="s">
        <v>84</v>
      </c>
      <c r="B72" s="7" t="s">
        <v>19</v>
      </c>
      <c r="C72" s="7" t="s">
        <v>57</v>
      </c>
      <c r="D72" s="7" t="s">
        <v>20</v>
      </c>
      <c r="E72" s="7" t="s">
        <v>229</v>
      </c>
      <c r="F72" s="7" t="s">
        <v>189</v>
      </c>
      <c r="G72" s="39">
        <v>0</v>
      </c>
      <c r="H72" s="49"/>
    </row>
    <row r="73" spans="1:8" s="5" customFormat="1" ht="37.5">
      <c r="A73" s="19" t="s">
        <v>24</v>
      </c>
      <c r="B73" s="15" t="s">
        <v>25</v>
      </c>
      <c r="C73" s="16"/>
      <c r="D73" s="16"/>
      <c r="E73" s="15"/>
      <c r="F73" s="16"/>
      <c r="G73" s="36">
        <f>SUBTOTAL(9,G74:G252)</f>
        <v>48998</v>
      </c>
      <c r="H73" s="50">
        <f t="shared" ref="H73" si="10">SUBTOTAL(9,H74:H252)</f>
        <v>6779</v>
      </c>
    </row>
    <row r="74" spans="1:8" s="12" customFormat="1" ht="37.5">
      <c r="A74" s="20" t="s">
        <v>10</v>
      </c>
      <c r="B74" s="9" t="s">
        <v>25</v>
      </c>
      <c r="C74" s="9" t="s">
        <v>11</v>
      </c>
      <c r="D74" s="9"/>
      <c r="E74" s="9"/>
      <c r="F74" s="9"/>
      <c r="G74" s="37">
        <f>SUBTOTAL(9,G75:G107)</f>
        <v>17540</v>
      </c>
      <c r="H74" s="47">
        <f t="shared" ref="H74" si="11">SUBTOTAL(9,H75:H107)</f>
        <v>1684</v>
      </c>
    </row>
    <row r="75" spans="1:8" ht="112.5">
      <c r="A75" s="18" t="s">
        <v>76</v>
      </c>
      <c r="B75" s="7" t="s">
        <v>25</v>
      </c>
      <c r="C75" s="7" t="s">
        <v>11</v>
      </c>
      <c r="D75" s="7" t="s">
        <v>20</v>
      </c>
      <c r="E75" s="7"/>
      <c r="F75" s="7"/>
      <c r="G75" s="38">
        <f>SUBTOTAL(9,G76:G90)</f>
        <v>7625</v>
      </c>
      <c r="H75" s="48">
        <f>SUBTOTAL(9,H76:H90)</f>
        <v>1684</v>
      </c>
    </row>
    <row r="76" spans="1:8" ht="93.75">
      <c r="A76" s="18" t="s">
        <v>5</v>
      </c>
      <c r="B76" s="7" t="s">
        <v>25</v>
      </c>
      <c r="C76" s="7" t="s">
        <v>11</v>
      </c>
      <c r="D76" s="7" t="s">
        <v>20</v>
      </c>
      <c r="E76" s="7" t="s">
        <v>13</v>
      </c>
      <c r="F76" s="7"/>
      <c r="G76" s="38">
        <f>SUBTOTAL(9,G77:G79)</f>
        <v>5941</v>
      </c>
      <c r="H76" s="48">
        <f>SUBTOTAL(9,H77:H79)</f>
        <v>0</v>
      </c>
    </row>
    <row r="77" spans="1:8" ht="56.25">
      <c r="A77" s="18" t="s">
        <v>145</v>
      </c>
      <c r="B77" s="7" t="s">
        <v>25</v>
      </c>
      <c r="C77" s="7" t="s">
        <v>11</v>
      </c>
      <c r="D77" s="7" t="s">
        <v>20</v>
      </c>
      <c r="E77" s="7" t="s">
        <v>13</v>
      </c>
      <c r="F77" s="7" t="s">
        <v>142</v>
      </c>
      <c r="G77" s="39">
        <v>5582</v>
      </c>
      <c r="H77" s="49"/>
    </row>
    <row r="78" spans="1:8" ht="56.25">
      <c r="A78" s="18" t="s">
        <v>146</v>
      </c>
      <c r="B78" s="7" t="s">
        <v>25</v>
      </c>
      <c r="C78" s="7" t="s">
        <v>11</v>
      </c>
      <c r="D78" s="7" t="s">
        <v>20</v>
      </c>
      <c r="E78" s="7" t="s">
        <v>13</v>
      </c>
      <c r="F78" s="7" t="s">
        <v>143</v>
      </c>
      <c r="G78" s="39">
        <v>321</v>
      </c>
      <c r="H78" s="49"/>
    </row>
    <row r="79" spans="1:8">
      <c r="A79" s="18" t="s">
        <v>147</v>
      </c>
      <c r="B79" s="7" t="s">
        <v>25</v>
      </c>
      <c r="C79" s="7" t="s">
        <v>11</v>
      </c>
      <c r="D79" s="7" t="s">
        <v>20</v>
      </c>
      <c r="E79" s="7" t="s">
        <v>13</v>
      </c>
      <c r="F79" s="7" t="s">
        <v>144</v>
      </c>
      <c r="G79" s="39">
        <v>38</v>
      </c>
      <c r="H79" s="49"/>
    </row>
    <row r="80" spans="1:8" ht="56.25">
      <c r="A80" s="18" t="s">
        <v>218</v>
      </c>
      <c r="B80" s="7" t="s">
        <v>25</v>
      </c>
      <c r="C80" s="7" t="s">
        <v>11</v>
      </c>
      <c r="D80" s="7" t="s">
        <v>20</v>
      </c>
      <c r="E80" s="7" t="s">
        <v>222</v>
      </c>
      <c r="F80" s="7"/>
      <c r="G80" s="38">
        <f>SUBTOTAL(9,G81:G81)</f>
        <v>1298</v>
      </c>
      <c r="H80" s="64">
        <f>SUBTOTAL(9,H81:H81)</f>
        <v>1298</v>
      </c>
    </row>
    <row r="81" spans="1:8" ht="56.25">
      <c r="A81" s="18" t="s">
        <v>145</v>
      </c>
      <c r="B81" s="7" t="s">
        <v>25</v>
      </c>
      <c r="C81" s="7" t="s">
        <v>11</v>
      </c>
      <c r="D81" s="7" t="s">
        <v>20</v>
      </c>
      <c r="E81" s="7" t="s">
        <v>222</v>
      </c>
      <c r="F81" s="7" t="s">
        <v>142</v>
      </c>
      <c r="G81" s="39">
        <v>1298</v>
      </c>
      <c r="H81" s="49">
        <v>1298</v>
      </c>
    </row>
    <row r="82" spans="1:8">
      <c r="A82" s="18" t="s">
        <v>91</v>
      </c>
      <c r="B82" s="7" t="s">
        <v>25</v>
      </c>
      <c r="C82" s="7" t="s">
        <v>11</v>
      </c>
      <c r="D82" s="7" t="s">
        <v>20</v>
      </c>
      <c r="E82" s="7" t="s">
        <v>90</v>
      </c>
      <c r="F82" s="7"/>
      <c r="G82" s="38">
        <f>SUBTOTAL(9,G83:G84)</f>
        <v>225</v>
      </c>
      <c r="H82" s="64">
        <f>SUBTOTAL(9,H83:H84)</f>
        <v>225</v>
      </c>
    </row>
    <row r="83" spans="1:8" ht="56.25">
      <c r="A83" s="18" t="s">
        <v>145</v>
      </c>
      <c r="B83" s="7" t="s">
        <v>25</v>
      </c>
      <c r="C83" s="7" t="s">
        <v>11</v>
      </c>
      <c r="D83" s="7" t="s">
        <v>20</v>
      </c>
      <c r="E83" s="7" t="s">
        <v>90</v>
      </c>
      <c r="F83" s="7" t="s">
        <v>142</v>
      </c>
      <c r="G83" s="39">
        <v>225</v>
      </c>
      <c r="H83" s="49">
        <v>225</v>
      </c>
    </row>
    <row r="84" spans="1:8" ht="60.75" customHeight="1">
      <c r="A84" s="18" t="s">
        <v>146</v>
      </c>
      <c r="B84" s="7" t="s">
        <v>25</v>
      </c>
      <c r="C84" s="7" t="s">
        <v>11</v>
      </c>
      <c r="D84" s="7" t="s">
        <v>20</v>
      </c>
      <c r="E84" s="7" t="s">
        <v>90</v>
      </c>
      <c r="F84" s="7" t="s">
        <v>143</v>
      </c>
      <c r="G84" s="39">
        <v>0</v>
      </c>
      <c r="H84" s="49">
        <v>0</v>
      </c>
    </row>
    <row r="85" spans="1:8" ht="77.25" customHeight="1">
      <c r="A85" s="27" t="s">
        <v>224</v>
      </c>
      <c r="B85" s="7" t="s">
        <v>25</v>
      </c>
      <c r="C85" s="7" t="s">
        <v>11</v>
      </c>
      <c r="D85" s="7" t="s">
        <v>20</v>
      </c>
      <c r="E85" s="7" t="s">
        <v>223</v>
      </c>
      <c r="F85" s="7"/>
      <c r="G85" s="38">
        <f>SUBTOTAL(9,G86)</f>
        <v>161</v>
      </c>
      <c r="H85" s="48">
        <f>SUBTOTAL(9,H86)</f>
        <v>161</v>
      </c>
    </row>
    <row r="86" spans="1:8" ht="55.5" customHeight="1">
      <c r="A86" s="18" t="s">
        <v>145</v>
      </c>
      <c r="B86" s="7" t="s">
        <v>25</v>
      </c>
      <c r="C86" s="7" t="s">
        <v>11</v>
      </c>
      <c r="D86" s="7" t="s">
        <v>20</v>
      </c>
      <c r="E86" s="7" t="s">
        <v>223</v>
      </c>
      <c r="F86" s="7" t="s">
        <v>142</v>
      </c>
      <c r="G86" s="39">
        <v>161</v>
      </c>
      <c r="H86" s="49">
        <v>161</v>
      </c>
    </row>
    <row r="87" spans="1:8" ht="75.75" customHeight="1">
      <c r="A87" s="18" t="s">
        <v>226</v>
      </c>
      <c r="B87" s="7" t="s">
        <v>25</v>
      </c>
      <c r="C87" s="7" t="s">
        <v>11</v>
      </c>
      <c r="D87" s="7" t="s">
        <v>20</v>
      </c>
      <c r="E87" s="7" t="s">
        <v>225</v>
      </c>
      <c r="F87" s="7"/>
      <c r="G87" s="38">
        <f>SUBTOTAL(9,G88)</f>
        <v>0</v>
      </c>
      <c r="H87" s="48">
        <f>SUBTOTAL(9,H88)</f>
        <v>0</v>
      </c>
    </row>
    <row r="88" spans="1:8" ht="67.5" customHeight="1">
      <c r="A88" s="18" t="s">
        <v>145</v>
      </c>
      <c r="B88" s="7" t="s">
        <v>25</v>
      </c>
      <c r="C88" s="7" t="s">
        <v>11</v>
      </c>
      <c r="D88" s="7" t="s">
        <v>20</v>
      </c>
      <c r="E88" s="7" t="s">
        <v>225</v>
      </c>
      <c r="F88" s="7" t="s">
        <v>142</v>
      </c>
      <c r="G88" s="39">
        <v>0</v>
      </c>
      <c r="H88" s="49">
        <v>0</v>
      </c>
    </row>
    <row r="89" spans="1:8" ht="18.75" hidden="1" customHeight="1">
      <c r="A89" s="18"/>
      <c r="B89" s="7"/>
      <c r="C89" s="7"/>
      <c r="D89" s="7"/>
      <c r="E89" s="7"/>
      <c r="F89" s="7"/>
      <c r="G89" s="38">
        <f>SUBTOTAL(9,G90:G90)</f>
        <v>0</v>
      </c>
      <c r="H89" s="48">
        <f>SUBTOTAL(9,H90:H90)</f>
        <v>0</v>
      </c>
    </row>
    <row r="90" spans="1:8" ht="18.75" hidden="1" customHeight="1">
      <c r="A90" s="18"/>
      <c r="B90" s="7"/>
      <c r="C90" s="7"/>
      <c r="D90" s="7"/>
      <c r="E90" s="7"/>
      <c r="F90" s="7"/>
      <c r="G90" s="39"/>
      <c r="H90" s="49"/>
    </row>
    <row r="91" spans="1:8" ht="22.5" customHeight="1">
      <c r="A91" s="18" t="s">
        <v>16</v>
      </c>
      <c r="B91" s="7" t="s">
        <v>25</v>
      </c>
      <c r="C91" s="7" t="s">
        <v>11</v>
      </c>
      <c r="D91" s="7" t="s">
        <v>95</v>
      </c>
      <c r="E91" s="7"/>
      <c r="F91" s="7"/>
      <c r="G91" s="38">
        <f>SUBTOTAL(9,G92:G107)</f>
        <v>9915</v>
      </c>
      <c r="H91" s="48">
        <f>SUBTOTAL(9,H92:H107)</f>
        <v>0</v>
      </c>
    </row>
    <row r="92" spans="1:8" ht="39.75" customHeight="1">
      <c r="A92" s="18" t="s">
        <v>214</v>
      </c>
      <c r="B92" s="7" t="s">
        <v>25</v>
      </c>
      <c r="C92" s="7" t="s">
        <v>11</v>
      </c>
      <c r="D92" s="7" t="s">
        <v>95</v>
      </c>
      <c r="E92" s="7" t="s">
        <v>79</v>
      </c>
      <c r="F92" s="7"/>
      <c r="G92" s="38">
        <f>SUBTOTAL(9,G93)</f>
        <v>3824</v>
      </c>
      <c r="H92" s="48">
        <f t="shared" ref="H92" si="12">SUBTOTAL(9,H93:H93)</f>
        <v>0</v>
      </c>
    </row>
    <row r="93" spans="1:8" ht="112.5">
      <c r="A93" s="30" t="s">
        <v>156</v>
      </c>
      <c r="B93" s="7" t="s">
        <v>25</v>
      </c>
      <c r="C93" s="7" t="s">
        <v>11</v>
      </c>
      <c r="D93" s="7" t="s">
        <v>95</v>
      </c>
      <c r="E93" s="7" t="s">
        <v>79</v>
      </c>
      <c r="F93" s="7" t="s">
        <v>27</v>
      </c>
      <c r="G93" s="39">
        <v>3824</v>
      </c>
      <c r="H93" s="49"/>
    </row>
    <row r="94" spans="1:8" ht="56.25">
      <c r="A94" s="18" t="s">
        <v>100</v>
      </c>
      <c r="B94" s="7" t="s">
        <v>25</v>
      </c>
      <c r="C94" s="7" t="s">
        <v>11</v>
      </c>
      <c r="D94" s="7" t="s">
        <v>95</v>
      </c>
      <c r="E94" s="7" t="s">
        <v>17</v>
      </c>
      <c r="F94" s="7"/>
      <c r="G94" s="38">
        <f>SUBTOTAL(9,G95:G96)</f>
        <v>293</v>
      </c>
      <c r="H94" s="48">
        <f>SUBTOTAL(9,H95:H96)</f>
        <v>0</v>
      </c>
    </row>
    <row r="95" spans="1:8" ht="75">
      <c r="A95" s="18" t="s">
        <v>117</v>
      </c>
      <c r="B95" s="7" t="s">
        <v>25</v>
      </c>
      <c r="C95" s="7" t="s">
        <v>11</v>
      </c>
      <c r="D95" s="7" t="s">
        <v>95</v>
      </c>
      <c r="E95" s="7" t="s">
        <v>17</v>
      </c>
      <c r="F95" s="7" t="s">
        <v>143</v>
      </c>
      <c r="G95" s="39">
        <v>293</v>
      </c>
      <c r="H95" s="49"/>
    </row>
    <row r="96" spans="1:8" ht="18.75" hidden="1" customHeight="1">
      <c r="A96" s="18"/>
      <c r="B96" s="7"/>
      <c r="C96" s="7"/>
      <c r="D96" s="7"/>
      <c r="E96" s="7"/>
      <c r="F96" s="7"/>
      <c r="G96" s="39"/>
      <c r="H96" s="49"/>
    </row>
    <row r="97" spans="1:8" ht="37.5">
      <c r="A97" s="18" t="s">
        <v>215</v>
      </c>
      <c r="B97" s="7" t="s">
        <v>25</v>
      </c>
      <c r="C97" s="7" t="s">
        <v>11</v>
      </c>
      <c r="D97" s="7" t="s">
        <v>95</v>
      </c>
      <c r="E97" s="7" t="s">
        <v>210</v>
      </c>
      <c r="F97" s="7"/>
      <c r="G97" s="38">
        <f>SUBTOTAL(9,G98:G100)</f>
        <v>5792</v>
      </c>
      <c r="H97" s="48">
        <f>SUBTOTAL(9,H98:H100)</f>
        <v>0</v>
      </c>
    </row>
    <row r="98" spans="1:8" ht="37.5">
      <c r="A98" s="30" t="s">
        <v>154</v>
      </c>
      <c r="B98" s="7" t="s">
        <v>25</v>
      </c>
      <c r="C98" s="7" t="s">
        <v>11</v>
      </c>
      <c r="D98" s="7" t="s">
        <v>95</v>
      </c>
      <c r="E98" s="7" t="s">
        <v>210</v>
      </c>
      <c r="F98" s="7" t="s">
        <v>153</v>
      </c>
      <c r="G98" s="39">
        <v>4250</v>
      </c>
      <c r="H98" s="49"/>
    </row>
    <row r="99" spans="1:8" ht="66" customHeight="1">
      <c r="A99" s="30" t="s">
        <v>146</v>
      </c>
      <c r="B99" s="7" t="s">
        <v>25</v>
      </c>
      <c r="C99" s="7" t="s">
        <v>11</v>
      </c>
      <c r="D99" s="7" t="s">
        <v>95</v>
      </c>
      <c r="E99" s="7" t="s">
        <v>210</v>
      </c>
      <c r="F99" s="7" t="s">
        <v>143</v>
      </c>
      <c r="G99" s="39">
        <v>1350</v>
      </c>
      <c r="H99" s="49"/>
    </row>
    <row r="100" spans="1:8">
      <c r="A100" s="30" t="s">
        <v>147</v>
      </c>
      <c r="B100" s="7" t="s">
        <v>25</v>
      </c>
      <c r="C100" s="7" t="s">
        <v>11</v>
      </c>
      <c r="D100" s="7" t="s">
        <v>95</v>
      </c>
      <c r="E100" s="7" t="s">
        <v>210</v>
      </c>
      <c r="F100" s="7" t="s">
        <v>144</v>
      </c>
      <c r="G100" s="39">
        <v>192</v>
      </c>
      <c r="H100" s="49"/>
    </row>
    <row r="101" spans="1:8" ht="63.75" customHeight="1">
      <c r="A101" s="18" t="s">
        <v>218</v>
      </c>
      <c r="B101" s="7" t="s">
        <v>25</v>
      </c>
      <c r="C101" s="7" t="s">
        <v>11</v>
      </c>
      <c r="D101" s="7" t="s">
        <v>95</v>
      </c>
      <c r="E101" s="7" t="s">
        <v>222</v>
      </c>
      <c r="F101" s="7"/>
      <c r="G101" s="38">
        <f>SUBTOTAL(9,G102:G103)</f>
        <v>0</v>
      </c>
      <c r="H101" s="64">
        <f>SUBTOTAL(9,H102:H103)</f>
        <v>0</v>
      </c>
    </row>
    <row r="102" spans="1:8" ht="39.75" customHeight="1">
      <c r="A102" s="30" t="s">
        <v>154</v>
      </c>
      <c r="B102" s="7" t="s">
        <v>25</v>
      </c>
      <c r="C102" s="7" t="s">
        <v>11</v>
      </c>
      <c r="D102" s="7" t="s">
        <v>95</v>
      </c>
      <c r="E102" s="7" t="s">
        <v>222</v>
      </c>
      <c r="F102" s="7" t="s">
        <v>153</v>
      </c>
      <c r="G102" s="39">
        <v>0</v>
      </c>
      <c r="H102" s="49">
        <v>0</v>
      </c>
    </row>
    <row r="103" spans="1:8" ht="128.25" customHeight="1">
      <c r="A103" s="30" t="s">
        <v>156</v>
      </c>
      <c r="B103" s="7" t="s">
        <v>25</v>
      </c>
      <c r="C103" s="7" t="s">
        <v>11</v>
      </c>
      <c r="D103" s="7" t="s">
        <v>95</v>
      </c>
      <c r="E103" s="7" t="s">
        <v>222</v>
      </c>
      <c r="F103" s="7" t="s">
        <v>27</v>
      </c>
      <c r="G103" s="39">
        <v>0</v>
      </c>
      <c r="H103" s="49">
        <v>0</v>
      </c>
    </row>
    <row r="104" spans="1:8" ht="18.75" hidden="1" customHeight="1">
      <c r="A104" s="30"/>
      <c r="B104" s="7"/>
      <c r="C104" s="7"/>
      <c r="D104" s="7"/>
      <c r="E104" s="7"/>
      <c r="F104" s="7"/>
      <c r="G104" s="38">
        <f>SUBTOTAL(9,G105)</f>
        <v>0</v>
      </c>
      <c r="H104" s="48">
        <f>SUBTOTAL(9,H105)</f>
        <v>0</v>
      </c>
    </row>
    <row r="105" spans="1:8" ht="18.75" hidden="1" customHeight="1">
      <c r="A105" s="30"/>
      <c r="B105" s="7"/>
      <c r="C105" s="7"/>
      <c r="D105" s="7"/>
      <c r="E105" s="7"/>
      <c r="F105" s="7"/>
      <c r="G105" s="39"/>
      <c r="H105" s="49"/>
    </row>
    <row r="106" spans="1:8" ht="56.25">
      <c r="A106" s="65" t="s">
        <v>155</v>
      </c>
      <c r="B106" s="7" t="s">
        <v>25</v>
      </c>
      <c r="C106" s="7" t="s">
        <v>11</v>
      </c>
      <c r="D106" s="7" t="s">
        <v>95</v>
      </c>
      <c r="E106" s="7" t="s">
        <v>124</v>
      </c>
      <c r="F106" s="7"/>
      <c r="G106" s="38">
        <f>SUBTOTAL(9,G107)</f>
        <v>6</v>
      </c>
      <c r="H106" s="48">
        <f>SUBTOTAL(9,H107)</f>
        <v>0</v>
      </c>
    </row>
    <row r="107" spans="1:8" ht="56.25">
      <c r="A107" s="30" t="s">
        <v>146</v>
      </c>
      <c r="B107" s="7" t="s">
        <v>25</v>
      </c>
      <c r="C107" s="7" t="s">
        <v>11</v>
      </c>
      <c r="D107" s="7" t="s">
        <v>95</v>
      </c>
      <c r="E107" s="7" t="s">
        <v>124</v>
      </c>
      <c r="F107" s="7" t="s">
        <v>143</v>
      </c>
      <c r="G107" s="39">
        <v>6</v>
      </c>
      <c r="H107" s="49"/>
    </row>
    <row r="108" spans="1:8" s="12" customFormat="1" ht="37.5">
      <c r="A108" s="20" t="s">
        <v>34</v>
      </c>
      <c r="B108" s="9" t="s">
        <v>25</v>
      </c>
      <c r="C108" s="9" t="s">
        <v>12</v>
      </c>
      <c r="D108" s="9"/>
      <c r="E108" s="9"/>
      <c r="F108" s="9"/>
      <c r="G108" s="37">
        <f>SUBTOTAL(9,G109:G111)</f>
        <v>0</v>
      </c>
      <c r="H108" s="47">
        <f>SUBTOTAL(9,H109:H111)</f>
        <v>0</v>
      </c>
    </row>
    <row r="109" spans="1:8">
      <c r="A109" s="18" t="s">
        <v>35</v>
      </c>
      <c r="B109" s="7" t="s">
        <v>25</v>
      </c>
      <c r="C109" s="7" t="s">
        <v>12</v>
      </c>
      <c r="D109" s="7" t="s">
        <v>20</v>
      </c>
      <c r="E109" s="7"/>
      <c r="F109" s="7"/>
      <c r="G109" s="38">
        <f>SUBTOTAL(9,G110:G111)</f>
        <v>0</v>
      </c>
      <c r="H109" s="48">
        <f>SUBTOTAL(9,H110:H111)</f>
        <v>0</v>
      </c>
    </row>
    <row r="110" spans="1:8" ht="37.5">
      <c r="A110" s="18" t="s">
        <v>101</v>
      </c>
      <c r="B110" s="7" t="s">
        <v>25</v>
      </c>
      <c r="C110" s="7" t="s">
        <v>12</v>
      </c>
      <c r="D110" s="7" t="s">
        <v>20</v>
      </c>
      <c r="E110" s="7" t="s">
        <v>36</v>
      </c>
      <c r="F110" s="7"/>
      <c r="G110" s="38">
        <f>SUBTOTAL(9,G111)</f>
        <v>0</v>
      </c>
      <c r="H110" s="48">
        <f>SUBTOTAL(9,H111:H111)</f>
        <v>0</v>
      </c>
    </row>
    <row r="111" spans="1:8" ht="56.25">
      <c r="A111" s="30" t="s">
        <v>146</v>
      </c>
      <c r="B111" s="7" t="s">
        <v>25</v>
      </c>
      <c r="C111" s="7" t="s">
        <v>12</v>
      </c>
      <c r="D111" s="7" t="s">
        <v>20</v>
      </c>
      <c r="E111" s="7" t="s">
        <v>36</v>
      </c>
      <c r="F111" s="7" t="s">
        <v>143</v>
      </c>
      <c r="G111" s="39">
        <v>0</v>
      </c>
      <c r="H111" s="49"/>
    </row>
    <row r="112" spans="1:8" s="12" customFormat="1" ht="37.5">
      <c r="A112" s="20" t="s">
        <v>38</v>
      </c>
      <c r="B112" s="9" t="s">
        <v>25</v>
      </c>
      <c r="C112" s="9" t="s">
        <v>14</v>
      </c>
      <c r="D112" s="9"/>
      <c r="E112" s="9"/>
      <c r="F112" s="9"/>
      <c r="G112" s="37">
        <f>SUBTOTAL(9,G113:G125)</f>
        <v>160</v>
      </c>
      <c r="H112" s="47">
        <f>SUBTOTAL(9,H113:H125)</f>
        <v>0</v>
      </c>
    </row>
    <row r="113" spans="1:8" s="23" customFormat="1" ht="75">
      <c r="A113" s="30" t="s">
        <v>37</v>
      </c>
      <c r="B113" s="7" t="s">
        <v>25</v>
      </c>
      <c r="C113" s="7" t="s">
        <v>14</v>
      </c>
      <c r="D113" s="7" t="s">
        <v>39</v>
      </c>
      <c r="E113" s="7"/>
      <c r="F113" s="7"/>
      <c r="G113" s="38">
        <f>SUBTOTAL(9,G114:G118)</f>
        <v>27</v>
      </c>
      <c r="H113" s="48">
        <f>SUBTOTAL(9,H114:H118)</f>
        <v>0</v>
      </c>
    </row>
    <row r="114" spans="1:8" s="23" customFormat="1" ht="56.25">
      <c r="A114" s="30" t="s">
        <v>159</v>
      </c>
      <c r="B114" s="7" t="s">
        <v>25</v>
      </c>
      <c r="C114" s="7" t="s">
        <v>14</v>
      </c>
      <c r="D114" s="7" t="s">
        <v>39</v>
      </c>
      <c r="E114" s="7" t="s">
        <v>158</v>
      </c>
      <c r="F114" s="7"/>
      <c r="G114" s="38">
        <f>SUBTOTAL(9,G115)</f>
        <v>0</v>
      </c>
      <c r="H114" s="48">
        <f>SUBTOTAL(9,H115)</f>
        <v>0</v>
      </c>
    </row>
    <row r="115" spans="1:8" s="23" customFormat="1" ht="56.25">
      <c r="A115" s="30" t="s">
        <v>146</v>
      </c>
      <c r="B115" s="7" t="s">
        <v>25</v>
      </c>
      <c r="C115" s="7" t="s">
        <v>14</v>
      </c>
      <c r="D115" s="7" t="s">
        <v>39</v>
      </c>
      <c r="E115" s="7" t="s">
        <v>158</v>
      </c>
      <c r="F115" s="7" t="s">
        <v>143</v>
      </c>
      <c r="G115" s="39">
        <v>0</v>
      </c>
      <c r="H115" s="49"/>
    </row>
    <row r="116" spans="1:8" ht="115.5" customHeight="1">
      <c r="A116" s="18" t="s">
        <v>157</v>
      </c>
      <c r="B116" s="7" t="s">
        <v>25</v>
      </c>
      <c r="C116" s="7" t="s">
        <v>14</v>
      </c>
      <c r="D116" s="7" t="s">
        <v>39</v>
      </c>
      <c r="E116" s="7" t="s">
        <v>125</v>
      </c>
      <c r="F116" s="7"/>
      <c r="G116" s="38">
        <f>SUBTOTAL(9,G117:G118)</f>
        <v>27</v>
      </c>
      <c r="H116" s="38"/>
    </row>
    <row r="117" spans="1:8" ht="58.5" customHeight="1">
      <c r="A117" s="18" t="s">
        <v>145</v>
      </c>
      <c r="B117" s="7" t="s">
        <v>25</v>
      </c>
      <c r="C117" s="7" t="s">
        <v>14</v>
      </c>
      <c r="D117" s="7" t="s">
        <v>39</v>
      </c>
      <c r="E117" s="7" t="s">
        <v>125</v>
      </c>
      <c r="F117" s="7" t="s">
        <v>142</v>
      </c>
      <c r="G117" s="39">
        <v>27</v>
      </c>
      <c r="H117" s="49"/>
    </row>
    <row r="118" spans="1:8" ht="56.25">
      <c r="A118" s="30" t="s">
        <v>146</v>
      </c>
      <c r="B118" s="7" t="s">
        <v>25</v>
      </c>
      <c r="C118" s="7" t="s">
        <v>14</v>
      </c>
      <c r="D118" s="7" t="s">
        <v>39</v>
      </c>
      <c r="E118" s="7" t="s">
        <v>125</v>
      </c>
      <c r="F118" s="7" t="s">
        <v>143</v>
      </c>
      <c r="G118" s="39">
        <v>0</v>
      </c>
      <c r="H118" s="49"/>
    </row>
    <row r="119" spans="1:8" ht="56.25">
      <c r="A119" s="18" t="s">
        <v>89</v>
      </c>
      <c r="B119" s="7" t="s">
        <v>25</v>
      </c>
      <c r="C119" s="7" t="s">
        <v>14</v>
      </c>
      <c r="D119" s="7" t="s">
        <v>15</v>
      </c>
      <c r="E119" s="7"/>
      <c r="F119" s="7"/>
      <c r="G119" s="38">
        <f>SUBTOTAL(9,G120:G125)</f>
        <v>133</v>
      </c>
      <c r="H119" s="48">
        <f t="shared" ref="H119" si="13">SUBTOTAL(9,H120:H125)</f>
        <v>0</v>
      </c>
    </row>
    <row r="120" spans="1:8" ht="18.75" hidden="1" customHeight="1">
      <c r="A120" s="18"/>
      <c r="B120" s="7"/>
      <c r="C120" s="7"/>
      <c r="D120" s="7"/>
      <c r="E120" s="7"/>
      <c r="F120" s="7"/>
      <c r="G120" s="38">
        <f>SUBTOTAL(9,G121)</f>
        <v>0</v>
      </c>
      <c r="H120" s="48">
        <f>SUBTOTAL(9,H121)</f>
        <v>0</v>
      </c>
    </row>
    <row r="121" spans="1:8" ht="18.75" hidden="1" customHeight="1">
      <c r="A121" s="18"/>
      <c r="B121" s="7"/>
      <c r="C121" s="7"/>
      <c r="D121" s="7"/>
      <c r="E121" s="7"/>
      <c r="F121" s="7"/>
      <c r="G121" s="39"/>
      <c r="H121" s="49"/>
    </row>
    <row r="122" spans="1:8" ht="93.75">
      <c r="A122" s="18" t="s">
        <v>160</v>
      </c>
      <c r="B122" s="7" t="s">
        <v>25</v>
      </c>
      <c r="C122" s="7" t="s">
        <v>14</v>
      </c>
      <c r="D122" s="7" t="s">
        <v>15</v>
      </c>
      <c r="E122" s="7" t="s">
        <v>102</v>
      </c>
      <c r="F122" s="7"/>
      <c r="G122" s="38">
        <f>SUBTOTAL(9,G123)</f>
        <v>133</v>
      </c>
      <c r="H122" s="48">
        <f>SUBTOTAL(9,H123)</f>
        <v>0</v>
      </c>
    </row>
    <row r="123" spans="1:8" ht="56.25">
      <c r="A123" s="30" t="s">
        <v>146</v>
      </c>
      <c r="B123" s="7" t="s">
        <v>25</v>
      </c>
      <c r="C123" s="7" t="s">
        <v>14</v>
      </c>
      <c r="D123" s="7" t="s">
        <v>15</v>
      </c>
      <c r="E123" s="7" t="s">
        <v>102</v>
      </c>
      <c r="F123" s="7" t="s">
        <v>143</v>
      </c>
      <c r="G123" s="39">
        <v>133</v>
      </c>
      <c r="H123" s="49"/>
    </row>
    <row r="124" spans="1:8" ht="112.5">
      <c r="A124" s="18" t="s">
        <v>161</v>
      </c>
      <c r="B124" s="7" t="s">
        <v>25</v>
      </c>
      <c r="C124" s="7" t="s">
        <v>14</v>
      </c>
      <c r="D124" s="7" t="s">
        <v>15</v>
      </c>
      <c r="E124" s="7" t="s">
        <v>118</v>
      </c>
      <c r="F124" s="7"/>
      <c r="G124" s="38">
        <f>SUBTOTAL(9,G125)</f>
        <v>0</v>
      </c>
      <c r="H124" s="48">
        <f>SUBTOTAL(9,H125)</f>
        <v>0</v>
      </c>
    </row>
    <row r="125" spans="1:8" ht="56.25">
      <c r="A125" s="30" t="s">
        <v>146</v>
      </c>
      <c r="B125" s="7" t="s">
        <v>25</v>
      </c>
      <c r="C125" s="7" t="s">
        <v>14</v>
      </c>
      <c r="D125" s="7" t="s">
        <v>15</v>
      </c>
      <c r="E125" s="7" t="s">
        <v>118</v>
      </c>
      <c r="F125" s="7" t="s">
        <v>143</v>
      </c>
      <c r="G125" s="39">
        <v>0</v>
      </c>
      <c r="H125" s="49"/>
    </row>
    <row r="126" spans="1:8" s="23" customFormat="1" ht="37.5">
      <c r="A126" s="20" t="s">
        <v>22</v>
      </c>
      <c r="B126" s="9" t="s">
        <v>25</v>
      </c>
      <c r="C126" s="9" t="s">
        <v>20</v>
      </c>
      <c r="D126" s="9"/>
      <c r="E126" s="9"/>
      <c r="F126" s="9"/>
      <c r="G126" s="37">
        <f>SUBTOTAL(9,G127:G154)</f>
        <v>9294</v>
      </c>
      <c r="H126" s="47">
        <f>SUBTOTAL(9,H127:H154)</f>
        <v>0</v>
      </c>
    </row>
    <row r="127" spans="1:8" s="23" customFormat="1">
      <c r="A127" s="18" t="s">
        <v>85</v>
      </c>
      <c r="B127" s="7" t="s">
        <v>25</v>
      </c>
      <c r="C127" s="7" t="s">
        <v>20</v>
      </c>
      <c r="D127" s="7" t="s">
        <v>11</v>
      </c>
      <c r="E127" s="7"/>
      <c r="F127" s="7"/>
      <c r="G127" s="38">
        <f>SUBTOTAL(9,G128:G129)</f>
        <v>0</v>
      </c>
      <c r="H127" s="48">
        <f>SUBTOTAL(9,H128:H129)</f>
        <v>0</v>
      </c>
    </row>
    <row r="128" spans="1:8" s="23" customFormat="1" ht="37.5">
      <c r="A128" s="18" t="s">
        <v>87</v>
      </c>
      <c r="B128" s="7" t="s">
        <v>25</v>
      </c>
      <c r="C128" s="7" t="s">
        <v>20</v>
      </c>
      <c r="D128" s="7" t="s">
        <v>11</v>
      </c>
      <c r="E128" s="7" t="s">
        <v>86</v>
      </c>
      <c r="F128" s="7"/>
      <c r="G128" s="38">
        <f>SUBTOTAL(9,G129:G129)</f>
        <v>0</v>
      </c>
      <c r="H128" s="48">
        <f>SUBTOTAL(9,H129:H129)</f>
        <v>0</v>
      </c>
    </row>
    <row r="129" spans="1:8" s="23" customFormat="1" ht="56.25">
      <c r="A129" s="30" t="s">
        <v>146</v>
      </c>
      <c r="B129" s="7" t="s">
        <v>25</v>
      </c>
      <c r="C129" s="7" t="s">
        <v>20</v>
      </c>
      <c r="D129" s="7" t="s">
        <v>11</v>
      </c>
      <c r="E129" s="7" t="s">
        <v>86</v>
      </c>
      <c r="F129" s="7" t="s">
        <v>143</v>
      </c>
      <c r="G129" s="39">
        <v>0</v>
      </c>
      <c r="H129" s="49"/>
    </row>
    <row r="130" spans="1:8" s="23" customFormat="1">
      <c r="A130" s="18" t="s">
        <v>41</v>
      </c>
      <c r="B130" s="7" t="s">
        <v>25</v>
      </c>
      <c r="C130" s="7" t="s">
        <v>20</v>
      </c>
      <c r="D130" s="7" t="s">
        <v>40</v>
      </c>
      <c r="E130" s="7"/>
      <c r="F130" s="7"/>
      <c r="G130" s="38">
        <f>SUBTOTAL(9,G131:G132)</f>
        <v>1125</v>
      </c>
      <c r="H130" s="48">
        <f>SUBTOTAL(9,H131:H132)</f>
        <v>0</v>
      </c>
    </row>
    <row r="131" spans="1:8" s="23" customFormat="1" ht="112.5">
      <c r="A131" s="30" t="s">
        <v>162</v>
      </c>
      <c r="B131" s="7" t="s">
        <v>25</v>
      </c>
      <c r="C131" s="7" t="s">
        <v>20</v>
      </c>
      <c r="D131" s="7" t="s">
        <v>40</v>
      </c>
      <c r="E131" s="45" t="s">
        <v>167</v>
      </c>
      <c r="F131" s="7"/>
      <c r="G131" s="38">
        <f>SUBTOTAL(9,G132:G132)</f>
        <v>1125</v>
      </c>
      <c r="H131" s="48">
        <f>SUBTOTAL(9,H132:H132)</f>
        <v>0</v>
      </c>
    </row>
    <row r="132" spans="1:8" s="23" customFormat="1" ht="81.75" customHeight="1">
      <c r="A132" s="30" t="s">
        <v>164</v>
      </c>
      <c r="B132" s="7" t="s">
        <v>25</v>
      </c>
      <c r="C132" s="7" t="s">
        <v>20</v>
      </c>
      <c r="D132" s="7" t="s">
        <v>40</v>
      </c>
      <c r="E132" s="45" t="s">
        <v>167</v>
      </c>
      <c r="F132" s="7" t="s">
        <v>163</v>
      </c>
      <c r="G132" s="39">
        <v>1125</v>
      </c>
      <c r="H132" s="49"/>
    </row>
    <row r="133" spans="1:8" s="23" customFormat="1">
      <c r="A133" s="18" t="s">
        <v>120</v>
      </c>
      <c r="B133" s="7" t="s">
        <v>25</v>
      </c>
      <c r="C133" s="7" t="s">
        <v>20</v>
      </c>
      <c r="D133" s="7" t="s">
        <v>39</v>
      </c>
      <c r="E133" s="7"/>
      <c r="F133" s="7"/>
      <c r="G133" s="38">
        <f>SUBTOTAL(9,G134:G139)</f>
        <v>2169</v>
      </c>
      <c r="H133" s="38">
        <f>SUBTOTAL(9,H134:H139)</f>
        <v>0</v>
      </c>
    </row>
    <row r="134" spans="1:8">
      <c r="A134" s="27" t="s">
        <v>165</v>
      </c>
      <c r="B134" s="7" t="s">
        <v>25</v>
      </c>
      <c r="C134" s="7" t="s">
        <v>20</v>
      </c>
      <c r="D134" s="7" t="s">
        <v>39</v>
      </c>
      <c r="E134" s="7" t="s">
        <v>208</v>
      </c>
      <c r="F134" s="7"/>
      <c r="G134" s="38">
        <f>SUBTOTAL(9,G135)</f>
        <v>2059</v>
      </c>
      <c r="H134" s="48">
        <f>SUBTOTAL(9,H135)</f>
        <v>0</v>
      </c>
    </row>
    <row r="135" spans="1:8" ht="37.5">
      <c r="A135" s="30" t="s">
        <v>168</v>
      </c>
      <c r="B135" s="7" t="s">
        <v>25</v>
      </c>
      <c r="C135" s="7" t="s">
        <v>20</v>
      </c>
      <c r="D135" s="7" t="s">
        <v>39</v>
      </c>
      <c r="E135" s="7" t="s">
        <v>208</v>
      </c>
      <c r="F135" s="7" t="s">
        <v>28</v>
      </c>
      <c r="G135" s="39">
        <v>2059</v>
      </c>
      <c r="H135" s="49"/>
    </row>
    <row r="136" spans="1:8" ht="56.25">
      <c r="A136" s="30" t="s">
        <v>242</v>
      </c>
      <c r="B136" s="7" t="s">
        <v>25</v>
      </c>
      <c r="C136" s="7" t="s">
        <v>20</v>
      </c>
      <c r="D136" s="7" t="s">
        <v>39</v>
      </c>
      <c r="E136" s="7" t="s">
        <v>241</v>
      </c>
      <c r="F136" s="7"/>
      <c r="G136" s="38">
        <f>SUBTOTAL(9,G137)</f>
        <v>0</v>
      </c>
      <c r="H136" s="48">
        <f>SUBTOTAL(9,H137)</f>
        <v>0</v>
      </c>
    </row>
    <row r="137" spans="1:8" ht="37.5">
      <c r="A137" s="30" t="s">
        <v>168</v>
      </c>
      <c r="B137" s="7" t="s">
        <v>25</v>
      </c>
      <c r="C137" s="7" t="s">
        <v>20</v>
      </c>
      <c r="D137" s="7" t="s">
        <v>39</v>
      </c>
      <c r="E137" s="7" t="s">
        <v>241</v>
      </c>
      <c r="F137" s="7" t="s">
        <v>28</v>
      </c>
      <c r="G137" s="39">
        <v>0</v>
      </c>
      <c r="H137" s="49"/>
    </row>
    <row r="138" spans="1:8" ht="56.25">
      <c r="A138" s="27" t="s">
        <v>166</v>
      </c>
      <c r="B138" s="7" t="s">
        <v>25</v>
      </c>
      <c r="C138" s="7" t="s">
        <v>20</v>
      </c>
      <c r="D138" s="7" t="s">
        <v>39</v>
      </c>
      <c r="E138" s="7" t="s">
        <v>105</v>
      </c>
      <c r="F138" s="7"/>
      <c r="G138" s="38">
        <f>SUBTOTAL(9,G139)</f>
        <v>110</v>
      </c>
      <c r="H138" s="48">
        <f>SUBTOTAL(9,H139)</f>
        <v>0</v>
      </c>
    </row>
    <row r="139" spans="1:8" ht="37.5">
      <c r="A139" s="30" t="s">
        <v>168</v>
      </c>
      <c r="B139" s="7" t="s">
        <v>25</v>
      </c>
      <c r="C139" s="7" t="s">
        <v>20</v>
      </c>
      <c r="D139" s="7" t="s">
        <v>39</v>
      </c>
      <c r="E139" s="7" t="s">
        <v>105</v>
      </c>
      <c r="F139" s="7" t="s">
        <v>28</v>
      </c>
      <c r="G139" s="39">
        <v>110</v>
      </c>
      <c r="H139" s="49"/>
    </row>
    <row r="140" spans="1:8" s="23" customFormat="1" ht="37.5">
      <c r="A140" s="30" t="s">
        <v>23</v>
      </c>
      <c r="B140" s="7" t="s">
        <v>25</v>
      </c>
      <c r="C140" s="7" t="s">
        <v>20</v>
      </c>
      <c r="D140" s="7" t="s">
        <v>21</v>
      </c>
      <c r="E140" s="7"/>
      <c r="F140" s="7"/>
      <c r="G140" s="38">
        <f>SUBTOTAL(9,G141:G154)</f>
        <v>6000</v>
      </c>
      <c r="H140" s="48">
        <f>SUBTOTAL(9,H141:H154)</f>
        <v>0</v>
      </c>
    </row>
    <row r="141" spans="1:8" s="23" customFormat="1" ht="18.75" hidden="1" customHeight="1">
      <c r="A141" s="18"/>
      <c r="B141" s="7"/>
      <c r="C141" s="7"/>
      <c r="D141" s="7"/>
      <c r="E141" s="7"/>
      <c r="F141" s="7"/>
      <c r="G141" s="38"/>
      <c r="H141" s="48"/>
    </row>
    <row r="142" spans="1:8" s="23" customFormat="1" ht="18.75" hidden="1" customHeight="1">
      <c r="A142" s="30"/>
      <c r="B142" s="7"/>
      <c r="C142" s="7"/>
      <c r="D142" s="7"/>
      <c r="E142" s="7"/>
      <c r="F142" s="7"/>
      <c r="G142" s="39"/>
      <c r="H142" s="49"/>
    </row>
    <row r="143" spans="1:8" s="23" customFormat="1" ht="18.75" hidden="1" customHeight="1">
      <c r="A143" s="18"/>
      <c r="B143" s="7"/>
      <c r="C143" s="7"/>
      <c r="D143" s="7"/>
      <c r="E143" s="7"/>
      <c r="F143" s="7"/>
      <c r="G143" s="38">
        <f>SUBTOTAL(9,G144:G144)</f>
        <v>0</v>
      </c>
      <c r="H143" s="48">
        <f>SUBTOTAL(9,H144:H144)</f>
        <v>0</v>
      </c>
    </row>
    <row r="144" spans="1:8" s="23" customFormat="1" ht="18.75" hidden="1" customHeight="1">
      <c r="A144" s="18"/>
      <c r="B144" s="7"/>
      <c r="C144" s="7"/>
      <c r="D144" s="7"/>
      <c r="E144" s="7"/>
      <c r="F144" s="7"/>
      <c r="G144" s="39"/>
      <c r="H144" s="49"/>
    </row>
    <row r="145" spans="1:8" ht="18.75" hidden="1" customHeight="1">
      <c r="A145" s="18"/>
      <c r="B145" s="7"/>
      <c r="C145" s="7"/>
      <c r="D145" s="7"/>
      <c r="E145" s="7"/>
      <c r="F145" s="7"/>
      <c r="G145" s="38">
        <f>SUBTOTAL(9,G146:G146)</f>
        <v>0</v>
      </c>
      <c r="H145" s="48">
        <f>SUBTOTAL(9,H146:H146)</f>
        <v>0</v>
      </c>
    </row>
    <row r="146" spans="1:8" ht="18.75" hidden="1" customHeight="1">
      <c r="A146" s="18"/>
      <c r="B146" s="7"/>
      <c r="C146" s="7"/>
      <c r="D146" s="7"/>
      <c r="E146" s="7"/>
      <c r="F146" s="7"/>
      <c r="G146" s="39"/>
      <c r="H146" s="49"/>
    </row>
    <row r="147" spans="1:8" ht="75">
      <c r="A147" s="18" t="s">
        <v>169</v>
      </c>
      <c r="B147" s="7" t="s">
        <v>25</v>
      </c>
      <c r="C147" s="7" t="s">
        <v>20</v>
      </c>
      <c r="D147" s="7" t="s">
        <v>21</v>
      </c>
      <c r="E147" s="7" t="s">
        <v>103</v>
      </c>
      <c r="F147" s="7"/>
      <c r="G147" s="38">
        <f>SUBTOTAL(9,G148)</f>
        <v>0</v>
      </c>
      <c r="H147" s="48">
        <f>SUBTOTAL(9,H148:H148)</f>
        <v>0</v>
      </c>
    </row>
    <row r="148" spans="1:8" ht="75">
      <c r="A148" s="18" t="s">
        <v>171</v>
      </c>
      <c r="B148" s="7" t="s">
        <v>25</v>
      </c>
      <c r="C148" s="7" t="s">
        <v>20</v>
      </c>
      <c r="D148" s="7" t="s">
        <v>21</v>
      </c>
      <c r="E148" s="7" t="s">
        <v>103</v>
      </c>
      <c r="F148" s="7" t="s">
        <v>170</v>
      </c>
      <c r="G148" s="39">
        <v>0</v>
      </c>
      <c r="H148" s="49"/>
    </row>
    <row r="149" spans="1:8" ht="75">
      <c r="A149" s="27" t="s">
        <v>172</v>
      </c>
      <c r="B149" s="7" t="s">
        <v>25</v>
      </c>
      <c r="C149" s="7" t="s">
        <v>20</v>
      </c>
      <c r="D149" s="7" t="s">
        <v>21</v>
      </c>
      <c r="E149" s="7" t="s">
        <v>137</v>
      </c>
      <c r="F149" s="7"/>
      <c r="G149" s="38">
        <f>SUBTOTAL(9,G150)</f>
        <v>0</v>
      </c>
      <c r="H149" s="48">
        <f>SUBTOTAL(9,H150:H150)</f>
        <v>0</v>
      </c>
    </row>
    <row r="150" spans="1:8" ht="56.25">
      <c r="A150" s="30" t="s">
        <v>146</v>
      </c>
      <c r="B150" s="7" t="s">
        <v>25</v>
      </c>
      <c r="C150" s="7" t="s">
        <v>20</v>
      </c>
      <c r="D150" s="7" t="s">
        <v>21</v>
      </c>
      <c r="E150" s="7" t="s">
        <v>137</v>
      </c>
      <c r="F150" s="7" t="s">
        <v>143</v>
      </c>
      <c r="G150" s="39">
        <v>0</v>
      </c>
      <c r="H150" s="49"/>
    </row>
    <row r="151" spans="1:8" ht="75">
      <c r="A151" s="18" t="s">
        <v>173</v>
      </c>
      <c r="B151" s="7" t="s">
        <v>25</v>
      </c>
      <c r="C151" s="7" t="s">
        <v>20</v>
      </c>
      <c r="D151" s="7" t="s">
        <v>21</v>
      </c>
      <c r="E151" s="7" t="s">
        <v>119</v>
      </c>
      <c r="F151" s="7"/>
      <c r="G151" s="38">
        <f>SUBTOTAL(9,G152)</f>
        <v>0</v>
      </c>
      <c r="H151" s="48">
        <f>SUBTOTAL(9,H152:H152)</f>
        <v>0</v>
      </c>
    </row>
    <row r="152" spans="1:8" ht="66.75" customHeight="1">
      <c r="A152" s="30" t="s">
        <v>146</v>
      </c>
      <c r="B152" s="7" t="s">
        <v>25</v>
      </c>
      <c r="C152" s="7" t="s">
        <v>20</v>
      </c>
      <c r="D152" s="7" t="s">
        <v>21</v>
      </c>
      <c r="E152" s="7" t="s">
        <v>119</v>
      </c>
      <c r="F152" s="7" t="s">
        <v>143</v>
      </c>
      <c r="G152" s="39">
        <v>0</v>
      </c>
      <c r="H152" s="49"/>
    </row>
    <row r="153" spans="1:8" ht="75">
      <c r="A153" s="30" t="s">
        <v>176</v>
      </c>
      <c r="B153" s="7" t="s">
        <v>25</v>
      </c>
      <c r="C153" s="7" t="s">
        <v>20</v>
      </c>
      <c r="D153" s="7" t="s">
        <v>21</v>
      </c>
      <c r="E153" s="7" t="s">
        <v>177</v>
      </c>
      <c r="F153" s="7"/>
      <c r="G153" s="38">
        <f>SUBTOTAL(9,G154)</f>
        <v>6000</v>
      </c>
      <c r="H153" s="48">
        <f>SUBTOTAL(9,H154:H154)</f>
        <v>0</v>
      </c>
    </row>
    <row r="154" spans="1:8" ht="56.25" customHeight="1">
      <c r="A154" s="30" t="s">
        <v>146</v>
      </c>
      <c r="B154" s="7" t="s">
        <v>25</v>
      </c>
      <c r="C154" s="7" t="s">
        <v>20</v>
      </c>
      <c r="D154" s="7" t="s">
        <v>21</v>
      </c>
      <c r="E154" s="7" t="s">
        <v>177</v>
      </c>
      <c r="F154" s="7" t="s">
        <v>143</v>
      </c>
      <c r="G154" s="39">
        <v>6000</v>
      </c>
      <c r="H154" s="49"/>
    </row>
    <row r="155" spans="1:8" s="23" customFormat="1" ht="25.5" customHeight="1">
      <c r="A155" s="20" t="s">
        <v>42</v>
      </c>
      <c r="B155" s="9" t="s">
        <v>25</v>
      </c>
      <c r="C155" s="9" t="s">
        <v>43</v>
      </c>
      <c r="D155" s="9"/>
      <c r="E155" s="9"/>
      <c r="F155" s="9"/>
      <c r="G155" s="37">
        <f>SUBTOTAL(9,G156:G193)</f>
        <v>13576</v>
      </c>
      <c r="H155" s="63">
        <f>SUBTOTAL(9,H156:H193)</f>
        <v>0</v>
      </c>
    </row>
    <row r="156" spans="1:8" s="23" customFormat="1">
      <c r="A156" s="18" t="s">
        <v>92</v>
      </c>
      <c r="B156" s="7" t="s">
        <v>25</v>
      </c>
      <c r="C156" s="7" t="s">
        <v>43</v>
      </c>
      <c r="D156" s="7" t="s">
        <v>11</v>
      </c>
      <c r="E156" s="7"/>
      <c r="F156" s="7"/>
      <c r="G156" s="38">
        <f>SUBTOTAL(9,G157:G162)</f>
        <v>240</v>
      </c>
      <c r="H156" s="48">
        <f>SUBTOTAL(9,H159:H162)</f>
        <v>0</v>
      </c>
    </row>
    <row r="157" spans="1:8" s="23" customFormat="1" ht="18.75" hidden="1" customHeight="1">
      <c r="A157" s="18"/>
      <c r="B157" s="7"/>
      <c r="C157" s="7"/>
      <c r="D157" s="7"/>
      <c r="E157" s="7"/>
      <c r="F157" s="7"/>
      <c r="G157" s="38"/>
      <c r="H157" s="48"/>
    </row>
    <row r="158" spans="1:8" s="23" customFormat="1" ht="83.25" hidden="1" customHeight="1">
      <c r="A158" s="30"/>
      <c r="B158" s="7"/>
      <c r="C158" s="7"/>
      <c r="D158" s="7"/>
      <c r="E158" s="7"/>
      <c r="F158" s="7"/>
      <c r="G158" s="39"/>
      <c r="H158" s="49"/>
    </row>
    <row r="159" spans="1:8" s="12" customFormat="1" ht="93.75">
      <c r="A159" s="18" t="s">
        <v>94</v>
      </c>
      <c r="B159" s="7" t="s">
        <v>25</v>
      </c>
      <c r="C159" s="7" t="s">
        <v>43</v>
      </c>
      <c r="D159" s="7" t="s">
        <v>11</v>
      </c>
      <c r="E159" s="7" t="s">
        <v>93</v>
      </c>
      <c r="F159" s="7"/>
      <c r="G159" s="38">
        <f>SUBTOTAL(9,G160:G160)</f>
        <v>240</v>
      </c>
      <c r="H159" s="48">
        <f>SUBTOTAL(9,H160:H160)</f>
        <v>0</v>
      </c>
    </row>
    <row r="160" spans="1:8" ht="37.5">
      <c r="A160" s="30" t="s">
        <v>168</v>
      </c>
      <c r="B160" s="7" t="s">
        <v>25</v>
      </c>
      <c r="C160" s="7" t="s">
        <v>43</v>
      </c>
      <c r="D160" s="7" t="s">
        <v>11</v>
      </c>
      <c r="E160" s="7" t="s">
        <v>93</v>
      </c>
      <c r="F160" s="7" t="s">
        <v>28</v>
      </c>
      <c r="G160" s="39">
        <v>240</v>
      </c>
      <c r="H160" s="49"/>
    </row>
    <row r="161" spans="1:8" ht="75">
      <c r="A161" s="30" t="s">
        <v>176</v>
      </c>
      <c r="B161" s="7" t="s">
        <v>25</v>
      </c>
      <c r="C161" s="7" t="s">
        <v>43</v>
      </c>
      <c r="D161" s="7" t="s">
        <v>11</v>
      </c>
      <c r="E161" s="7" t="s">
        <v>177</v>
      </c>
      <c r="F161" s="7"/>
      <c r="G161" s="38">
        <f>SUBTOTAL(9,G162:G162)</f>
        <v>0</v>
      </c>
      <c r="H161" s="48">
        <f>SUBTOTAL(9,H162:H162)</f>
        <v>0</v>
      </c>
    </row>
    <row r="162" spans="1:8" ht="56.25">
      <c r="A162" s="30" t="s">
        <v>146</v>
      </c>
      <c r="B162" s="7" t="s">
        <v>25</v>
      </c>
      <c r="C162" s="7" t="s">
        <v>43</v>
      </c>
      <c r="D162" s="7" t="s">
        <v>11</v>
      </c>
      <c r="E162" s="7" t="s">
        <v>177</v>
      </c>
      <c r="F162" s="7" t="s">
        <v>143</v>
      </c>
      <c r="G162" s="39">
        <v>0</v>
      </c>
      <c r="H162" s="49"/>
    </row>
    <row r="163" spans="1:8">
      <c r="A163" s="18" t="s">
        <v>44</v>
      </c>
      <c r="B163" s="7" t="s">
        <v>25</v>
      </c>
      <c r="C163" s="7" t="s">
        <v>43</v>
      </c>
      <c r="D163" s="7" t="s">
        <v>12</v>
      </c>
      <c r="E163" s="7"/>
      <c r="F163" s="7"/>
      <c r="G163" s="38">
        <f>SUBTOTAL(9,G164:G173)</f>
        <v>1279</v>
      </c>
      <c r="H163" s="38"/>
    </row>
    <row r="164" spans="1:8" s="25" customFormat="1" ht="37.5" hidden="1" customHeight="1">
      <c r="A164" s="18" t="s">
        <v>131</v>
      </c>
      <c r="B164" s="7" t="s">
        <v>25</v>
      </c>
      <c r="C164" s="7" t="s">
        <v>43</v>
      </c>
      <c r="D164" s="7" t="s">
        <v>12</v>
      </c>
      <c r="E164" s="7" t="s">
        <v>130</v>
      </c>
      <c r="F164" s="7"/>
      <c r="G164" s="38">
        <f>SUBTOTAL(9,G165:G165)</f>
        <v>0</v>
      </c>
      <c r="H164" s="48">
        <f>SUBTOTAL(9,H165:H165)</f>
        <v>0</v>
      </c>
    </row>
    <row r="165" spans="1:8" s="26" customFormat="1" ht="78" hidden="1" customHeight="1">
      <c r="A165" s="30" t="s">
        <v>164</v>
      </c>
      <c r="B165" s="7" t="s">
        <v>25</v>
      </c>
      <c r="C165" s="7" t="s">
        <v>43</v>
      </c>
      <c r="D165" s="7" t="s">
        <v>12</v>
      </c>
      <c r="E165" s="7" t="s">
        <v>130</v>
      </c>
      <c r="F165" s="7" t="s">
        <v>163</v>
      </c>
      <c r="G165" s="39"/>
      <c r="H165" s="49"/>
    </row>
    <row r="166" spans="1:8" s="26" customFormat="1" ht="18.75" hidden="1" customHeight="1">
      <c r="A166" s="18"/>
      <c r="B166" s="7"/>
      <c r="C166" s="7"/>
      <c r="D166" s="7"/>
      <c r="E166" s="7"/>
      <c r="F166" s="7"/>
      <c r="G166" s="38">
        <f>SUBTOTAL(9,G167:G167)</f>
        <v>0</v>
      </c>
      <c r="H166" s="48">
        <f>SUBTOTAL(9,H167:H167)</f>
        <v>0</v>
      </c>
    </row>
    <row r="167" spans="1:8" s="26" customFormat="1" ht="18.75" hidden="1" customHeight="1">
      <c r="A167" s="30"/>
      <c r="B167" s="7"/>
      <c r="C167" s="7"/>
      <c r="D167" s="7"/>
      <c r="E167" s="7"/>
      <c r="F167" s="7"/>
      <c r="G167" s="39"/>
      <c r="H167" s="49"/>
    </row>
    <row r="168" spans="1:8" s="26" customFormat="1" ht="39" customHeight="1">
      <c r="A168" s="18" t="s">
        <v>135</v>
      </c>
      <c r="B168" s="7" t="s">
        <v>25</v>
      </c>
      <c r="C168" s="7" t="s">
        <v>43</v>
      </c>
      <c r="D168" s="7" t="s">
        <v>12</v>
      </c>
      <c r="E168" s="7" t="s">
        <v>134</v>
      </c>
      <c r="F168" s="7"/>
      <c r="G168" s="38">
        <f>SUBTOTAL(9,G169)</f>
        <v>1279</v>
      </c>
      <c r="H168" s="38"/>
    </row>
    <row r="169" spans="1:8" s="26" customFormat="1" ht="72.75" customHeight="1">
      <c r="A169" s="30" t="s">
        <v>164</v>
      </c>
      <c r="B169" s="7" t="s">
        <v>25</v>
      </c>
      <c r="C169" s="7" t="s">
        <v>43</v>
      </c>
      <c r="D169" s="7" t="s">
        <v>12</v>
      </c>
      <c r="E169" s="7" t="s">
        <v>134</v>
      </c>
      <c r="F169" s="7" t="s">
        <v>163</v>
      </c>
      <c r="G169" s="39">
        <v>1279</v>
      </c>
      <c r="H169" s="49"/>
    </row>
    <row r="170" spans="1:8" s="26" customFormat="1" ht="84" customHeight="1">
      <c r="A170" s="18" t="s">
        <v>211</v>
      </c>
      <c r="B170" s="7" t="s">
        <v>25</v>
      </c>
      <c r="C170" s="7" t="s">
        <v>43</v>
      </c>
      <c r="D170" s="7" t="s">
        <v>12</v>
      </c>
      <c r="E170" s="7" t="s">
        <v>104</v>
      </c>
      <c r="F170" s="7"/>
      <c r="G170" s="38">
        <f>SUBTOTAL(9,G171)</f>
        <v>0</v>
      </c>
      <c r="H170" s="48">
        <f>SUBTOTAL(9,H171)</f>
        <v>0</v>
      </c>
    </row>
    <row r="171" spans="1:8" s="26" customFormat="1" ht="87" customHeight="1">
      <c r="A171" s="30" t="s">
        <v>164</v>
      </c>
      <c r="B171" s="7" t="s">
        <v>25</v>
      </c>
      <c r="C171" s="7" t="s">
        <v>43</v>
      </c>
      <c r="D171" s="7" t="s">
        <v>12</v>
      </c>
      <c r="E171" s="7" t="s">
        <v>104</v>
      </c>
      <c r="F171" s="7" t="s">
        <v>163</v>
      </c>
      <c r="G171" s="39">
        <v>0</v>
      </c>
      <c r="H171" s="49"/>
    </row>
    <row r="172" spans="1:8" s="26" customFormat="1" ht="73.5" customHeight="1">
      <c r="A172" s="18" t="s">
        <v>174</v>
      </c>
      <c r="B172" s="7" t="s">
        <v>25</v>
      </c>
      <c r="C172" s="7" t="s">
        <v>43</v>
      </c>
      <c r="D172" s="7" t="s">
        <v>12</v>
      </c>
      <c r="E172" s="7" t="s">
        <v>175</v>
      </c>
      <c r="F172" s="7"/>
      <c r="G172" s="38">
        <f>SUBTOTAL(9,G173)</f>
        <v>0</v>
      </c>
      <c r="H172" s="48">
        <f>SUBTOTAL(9,H173)</f>
        <v>0</v>
      </c>
    </row>
    <row r="173" spans="1:8" s="26" customFormat="1" ht="78.75" customHeight="1">
      <c r="A173" s="30" t="s">
        <v>164</v>
      </c>
      <c r="B173" s="7" t="s">
        <v>25</v>
      </c>
      <c r="C173" s="7" t="s">
        <v>43</v>
      </c>
      <c r="D173" s="7" t="s">
        <v>12</v>
      </c>
      <c r="E173" s="7" t="s">
        <v>175</v>
      </c>
      <c r="F173" s="7" t="s">
        <v>163</v>
      </c>
      <c r="G173" s="39">
        <f>2000-2000</f>
        <v>0</v>
      </c>
      <c r="H173" s="49"/>
    </row>
    <row r="174" spans="1:8">
      <c r="A174" s="18" t="s">
        <v>45</v>
      </c>
      <c r="B174" s="7" t="s">
        <v>25</v>
      </c>
      <c r="C174" s="7" t="s">
        <v>43</v>
      </c>
      <c r="D174" s="7" t="s">
        <v>14</v>
      </c>
      <c r="E174" s="7"/>
      <c r="F174" s="7"/>
      <c r="G174" s="38">
        <f>SUBTOTAL(9,G175:G188)</f>
        <v>9631</v>
      </c>
      <c r="H174" s="48">
        <f>SUBTOTAL(9,H175:H188)</f>
        <v>0</v>
      </c>
    </row>
    <row r="175" spans="1:8" ht="56.25">
      <c r="A175" s="18" t="s">
        <v>218</v>
      </c>
      <c r="B175" s="7" t="s">
        <v>25</v>
      </c>
      <c r="C175" s="7" t="s">
        <v>43</v>
      </c>
      <c r="D175" s="7" t="s">
        <v>14</v>
      </c>
      <c r="E175" s="7" t="s">
        <v>222</v>
      </c>
      <c r="F175" s="7"/>
      <c r="G175" s="38">
        <f>SUBTOTAL(9,G176)</f>
        <v>0</v>
      </c>
      <c r="H175" s="48">
        <f>SUBTOTAL(9,H176)</f>
        <v>0</v>
      </c>
    </row>
    <row r="176" spans="1:8" ht="37.5">
      <c r="A176" s="30" t="s">
        <v>168</v>
      </c>
      <c r="B176" s="7" t="s">
        <v>25</v>
      </c>
      <c r="C176" s="7" t="s">
        <v>43</v>
      </c>
      <c r="D176" s="7" t="s">
        <v>14</v>
      </c>
      <c r="E176" s="7" t="s">
        <v>222</v>
      </c>
      <c r="F176" s="7" t="s">
        <v>28</v>
      </c>
      <c r="G176" s="39">
        <v>0</v>
      </c>
      <c r="H176" s="49"/>
    </row>
    <row r="177" spans="1:8" s="22" customFormat="1" ht="18.75" hidden="1" customHeight="1">
      <c r="A177" s="18"/>
      <c r="B177" s="7"/>
      <c r="C177" s="7"/>
      <c r="D177" s="7"/>
      <c r="E177" s="7"/>
      <c r="F177" s="7"/>
      <c r="G177" s="38">
        <f>SUBTOTAL(9,G178)</f>
        <v>0</v>
      </c>
      <c r="H177" s="48">
        <f>SUBTOTAL(9,H178)</f>
        <v>0</v>
      </c>
    </row>
    <row r="178" spans="1:8" s="23" customFormat="1" ht="18.75" hidden="1" customHeight="1">
      <c r="A178" s="30"/>
      <c r="B178" s="7"/>
      <c r="C178" s="7"/>
      <c r="D178" s="7"/>
      <c r="E178" s="7"/>
      <c r="F178" s="7"/>
      <c r="G178" s="39"/>
      <c r="H178" s="49"/>
    </row>
    <row r="179" spans="1:8" s="23" customFormat="1" ht="18.75" hidden="1" customHeight="1">
      <c r="A179" s="18"/>
      <c r="B179" s="7"/>
      <c r="C179" s="7"/>
      <c r="D179" s="7"/>
      <c r="E179" s="7"/>
      <c r="F179" s="21"/>
      <c r="G179" s="38">
        <f>SUBTOTAL(9,G180:G181)</f>
        <v>0</v>
      </c>
      <c r="H179" s="48">
        <f t="shared" ref="H179" si="14">SUBTOTAL(9,H180:H181)</f>
        <v>0</v>
      </c>
    </row>
    <row r="180" spans="1:8" s="23" customFormat="1" ht="18.75" hidden="1" customHeight="1">
      <c r="A180" s="18"/>
      <c r="B180" s="7"/>
      <c r="C180" s="7"/>
      <c r="D180" s="7"/>
      <c r="E180" s="7"/>
      <c r="F180" s="7"/>
      <c r="G180" s="39"/>
      <c r="H180" s="49"/>
    </row>
    <row r="181" spans="1:8" ht="18.75" hidden="1" customHeight="1">
      <c r="A181" s="30"/>
      <c r="B181" s="7"/>
      <c r="C181" s="7"/>
      <c r="D181" s="7"/>
      <c r="E181" s="7"/>
      <c r="F181" s="7"/>
      <c r="G181" s="39"/>
      <c r="H181" s="49"/>
    </row>
    <row r="182" spans="1:8" ht="18.75" hidden="1" customHeight="1">
      <c r="A182" s="31"/>
      <c r="B182" s="7"/>
      <c r="C182" s="7"/>
      <c r="D182" s="7"/>
      <c r="E182" s="7"/>
      <c r="F182" s="21"/>
      <c r="G182" s="38">
        <f>SUBTOTAL(9,G183)</f>
        <v>0</v>
      </c>
      <c r="H182" s="48">
        <f>SUBTOTAL(9,H183)</f>
        <v>0</v>
      </c>
    </row>
    <row r="183" spans="1:8" ht="18.75" hidden="1" customHeight="1">
      <c r="A183" s="30"/>
      <c r="B183" s="7"/>
      <c r="C183" s="7"/>
      <c r="D183" s="7"/>
      <c r="E183" s="7"/>
      <c r="F183" s="7"/>
      <c r="G183" s="39"/>
      <c r="H183" s="49"/>
    </row>
    <row r="184" spans="1:8" ht="37.5">
      <c r="A184" s="31" t="s">
        <v>77</v>
      </c>
      <c r="B184" s="7" t="s">
        <v>25</v>
      </c>
      <c r="C184" s="7" t="s">
        <v>43</v>
      </c>
      <c r="D184" s="7" t="s">
        <v>14</v>
      </c>
      <c r="E184" s="7" t="s">
        <v>78</v>
      </c>
      <c r="F184" s="7"/>
      <c r="G184" s="38">
        <f>SUBTOTAL(9,G185:G186)</f>
        <v>452</v>
      </c>
      <c r="H184" s="48">
        <f>SUBTOTAL(9,H185:H186)</f>
        <v>0</v>
      </c>
    </row>
    <row r="185" spans="1:8" ht="18.75" hidden="1" customHeight="1">
      <c r="A185" s="18"/>
      <c r="B185" s="7"/>
      <c r="C185" s="7"/>
      <c r="D185" s="7"/>
      <c r="E185" s="7"/>
      <c r="F185" s="7"/>
      <c r="G185" s="39"/>
      <c r="H185" s="49"/>
    </row>
    <row r="186" spans="1:8" ht="78" customHeight="1">
      <c r="A186" s="30" t="s">
        <v>164</v>
      </c>
      <c r="B186" s="7" t="s">
        <v>25</v>
      </c>
      <c r="C186" s="7" t="s">
        <v>43</v>
      </c>
      <c r="D186" s="7" t="s">
        <v>14</v>
      </c>
      <c r="E186" s="7" t="s">
        <v>78</v>
      </c>
      <c r="F186" s="7" t="s">
        <v>163</v>
      </c>
      <c r="G186" s="39">
        <v>452</v>
      </c>
      <c r="H186" s="49"/>
    </row>
    <row r="187" spans="1:8" ht="75">
      <c r="A187" s="30" t="s">
        <v>176</v>
      </c>
      <c r="B187" s="7" t="s">
        <v>25</v>
      </c>
      <c r="C187" s="7" t="s">
        <v>43</v>
      </c>
      <c r="D187" s="7" t="s">
        <v>14</v>
      </c>
      <c r="E187" s="7" t="s">
        <v>177</v>
      </c>
      <c r="F187" s="7"/>
      <c r="G187" s="38">
        <f>SUBTOTAL(9,G188:G188)</f>
        <v>9179</v>
      </c>
      <c r="H187" s="48">
        <f>SUBTOTAL(9,H188:H188)</f>
        <v>0</v>
      </c>
    </row>
    <row r="188" spans="1:8" ht="37.5">
      <c r="A188" s="30" t="s">
        <v>168</v>
      </c>
      <c r="B188" s="7" t="s">
        <v>25</v>
      </c>
      <c r="C188" s="7" t="s">
        <v>43</v>
      </c>
      <c r="D188" s="7" t="s">
        <v>14</v>
      </c>
      <c r="E188" s="7" t="s">
        <v>177</v>
      </c>
      <c r="F188" s="7" t="s">
        <v>28</v>
      </c>
      <c r="G188" s="39">
        <v>9179</v>
      </c>
      <c r="H188" s="49"/>
    </row>
    <row r="189" spans="1:8" ht="37.5">
      <c r="A189" s="18" t="s">
        <v>46</v>
      </c>
      <c r="B189" s="7" t="s">
        <v>25</v>
      </c>
      <c r="C189" s="7" t="s">
        <v>43</v>
      </c>
      <c r="D189" s="7" t="s">
        <v>43</v>
      </c>
      <c r="E189" s="7"/>
      <c r="F189" s="7"/>
      <c r="G189" s="38">
        <f>SUBTOTAL(9,G190:G193)</f>
        <v>2426</v>
      </c>
      <c r="H189" s="64">
        <f>SUBTOTAL(9,H190:H193)</f>
        <v>0</v>
      </c>
    </row>
    <row r="190" spans="1:8" ht="37.5">
      <c r="A190" s="18" t="s">
        <v>214</v>
      </c>
      <c r="B190" s="7" t="s">
        <v>25</v>
      </c>
      <c r="C190" s="7" t="s">
        <v>43</v>
      </c>
      <c r="D190" s="7" t="s">
        <v>43</v>
      </c>
      <c r="E190" s="7" t="s">
        <v>79</v>
      </c>
      <c r="F190" s="7"/>
      <c r="G190" s="38">
        <f>SUBTOTAL(9,G191)</f>
        <v>2426</v>
      </c>
      <c r="H190" s="48">
        <f>SUBTOTAL(9,H191)</f>
        <v>0</v>
      </c>
    </row>
    <row r="191" spans="1:8" ht="112.5">
      <c r="A191" s="30" t="s">
        <v>156</v>
      </c>
      <c r="B191" s="7" t="s">
        <v>25</v>
      </c>
      <c r="C191" s="7" t="s">
        <v>43</v>
      </c>
      <c r="D191" s="7" t="s">
        <v>43</v>
      </c>
      <c r="E191" s="7" t="s">
        <v>79</v>
      </c>
      <c r="F191" s="7" t="s">
        <v>27</v>
      </c>
      <c r="G191" s="39">
        <v>2426</v>
      </c>
      <c r="H191" s="49"/>
    </row>
    <row r="192" spans="1:8" ht="56.25">
      <c r="A192" s="30" t="s">
        <v>218</v>
      </c>
      <c r="B192" s="7" t="s">
        <v>25</v>
      </c>
      <c r="C192" s="7" t="s">
        <v>43</v>
      </c>
      <c r="D192" s="7" t="s">
        <v>43</v>
      </c>
      <c r="E192" s="7" t="s">
        <v>222</v>
      </c>
      <c r="F192" s="7"/>
      <c r="G192" s="38">
        <f>SUBTOTAL(9,G193)</f>
        <v>0</v>
      </c>
      <c r="H192" s="48">
        <f>SUBTOTAL(9,H193)</f>
        <v>0</v>
      </c>
    </row>
    <row r="193" spans="1:8" ht="112.5">
      <c r="A193" s="30" t="s">
        <v>156</v>
      </c>
      <c r="B193" s="7" t="s">
        <v>25</v>
      </c>
      <c r="C193" s="7" t="s">
        <v>43</v>
      </c>
      <c r="D193" s="7" t="s">
        <v>43</v>
      </c>
      <c r="E193" s="7" t="s">
        <v>222</v>
      </c>
      <c r="F193" s="7" t="s">
        <v>27</v>
      </c>
      <c r="G193" s="39">
        <v>0</v>
      </c>
      <c r="H193" s="49"/>
    </row>
    <row r="194" spans="1:8" ht="37.5">
      <c r="A194" s="20" t="s">
        <v>48</v>
      </c>
      <c r="B194" s="9" t="s">
        <v>25</v>
      </c>
      <c r="C194" s="9" t="s">
        <v>47</v>
      </c>
      <c r="D194" s="9"/>
      <c r="E194" s="9"/>
      <c r="F194" s="9"/>
      <c r="G194" s="37">
        <f>SUBTOTAL(9,G195:G197)</f>
        <v>0</v>
      </c>
      <c r="H194" s="47">
        <f>SUBTOTAL(9,H195:H197)</f>
        <v>0</v>
      </c>
    </row>
    <row r="195" spans="1:8" ht="37.5">
      <c r="A195" s="18" t="s">
        <v>49</v>
      </c>
      <c r="B195" s="7" t="s">
        <v>25</v>
      </c>
      <c r="C195" s="7" t="s">
        <v>47</v>
      </c>
      <c r="D195" s="7" t="s">
        <v>43</v>
      </c>
      <c r="E195" s="7"/>
      <c r="F195" s="7"/>
      <c r="G195" s="38">
        <f>SUBTOTAL(9,G196:G197)</f>
        <v>0</v>
      </c>
      <c r="H195" s="48">
        <f>SUBTOTAL(9,H196:H197)</f>
        <v>0</v>
      </c>
    </row>
    <row r="196" spans="1:8" ht="37.5">
      <c r="A196" s="18" t="s">
        <v>178</v>
      </c>
      <c r="B196" s="7" t="s">
        <v>25</v>
      </c>
      <c r="C196" s="7" t="s">
        <v>47</v>
      </c>
      <c r="D196" s="7" t="s">
        <v>43</v>
      </c>
      <c r="E196" s="7" t="s">
        <v>106</v>
      </c>
      <c r="F196" s="7"/>
      <c r="G196" s="38">
        <f>SUBTOTAL(9,G197)</f>
        <v>0</v>
      </c>
      <c r="H196" s="48">
        <f>SUBTOTAL(9,H197)</f>
        <v>0</v>
      </c>
    </row>
    <row r="197" spans="1:8" ht="56.25">
      <c r="A197" s="30" t="s">
        <v>146</v>
      </c>
      <c r="B197" s="7" t="s">
        <v>25</v>
      </c>
      <c r="C197" s="7" t="s">
        <v>47</v>
      </c>
      <c r="D197" s="7" t="s">
        <v>43</v>
      </c>
      <c r="E197" s="7" t="s">
        <v>106</v>
      </c>
      <c r="F197" s="7" t="s">
        <v>143</v>
      </c>
      <c r="G197" s="39">
        <v>0</v>
      </c>
      <c r="H197" s="49"/>
    </row>
    <row r="198" spans="1:8" ht="23.25" customHeight="1">
      <c r="A198" s="20" t="s">
        <v>50</v>
      </c>
      <c r="B198" s="9" t="s">
        <v>25</v>
      </c>
      <c r="C198" s="9" t="s">
        <v>29</v>
      </c>
      <c r="D198" s="9"/>
      <c r="E198" s="9"/>
      <c r="F198" s="9"/>
      <c r="G198" s="37">
        <f>SUBTOTAL(9,G199:G211)</f>
        <v>1620</v>
      </c>
      <c r="H198" s="47">
        <f>SUBTOTAL(9,H200:H211)</f>
        <v>0</v>
      </c>
    </row>
    <row r="199" spans="1:8" ht="23.25" customHeight="1">
      <c r="A199" s="18" t="s">
        <v>51</v>
      </c>
      <c r="B199" s="7" t="s">
        <v>25</v>
      </c>
      <c r="C199" s="7" t="s">
        <v>29</v>
      </c>
      <c r="D199" s="7" t="s">
        <v>11</v>
      </c>
      <c r="E199" s="7"/>
      <c r="F199" s="7"/>
      <c r="G199" s="38">
        <f>SUBTOTAL(9,G200:G201)</f>
        <v>1600</v>
      </c>
      <c r="H199" s="48">
        <f>SUBTOTAL(9,H200:H201)</f>
        <v>0</v>
      </c>
    </row>
    <row r="200" spans="1:8">
      <c r="A200" s="18" t="s">
        <v>53</v>
      </c>
      <c r="B200" s="7" t="s">
        <v>25</v>
      </c>
      <c r="C200" s="7" t="s">
        <v>29</v>
      </c>
      <c r="D200" s="7" t="s">
        <v>11</v>
      </c>
      <c r="E200" s="7" t="s">
        <v>52</v>
      </c>
      <c r="F200" s="7"/>
      <c r="G200" s="38">
        <f>SUBTOTAL(9,G201)</f>
        <v>1600</v>
      </c>
      <c r="H200" s="48">
        <f>SUBTOTAL(9,H201)</f>
        <v>0</v>
      </c>
    </row>
    <row r="201" spans="1:8" ht="75">
      <c r="A201" s="18" t="s">
        <v>171</v>
      </c>
      <c r="B201" s="7" t="s">
        <v>25</v>
      </c>
      <c r="C201" s="7" t="s">
        <v>29</v>
      </c>
      <c r="D201" s="7" t="s">
        <v>11</v>
      </c>
      <c r="E201" s="7" t="s">
        <v>52</v>
      </c>
      <c r="F201" s="7" t="s">
        <v>170</v>
      </c>
      <c r="G201" s="39">
        <v>1600</v>
      </c>
      <c r="H201" s="49"/>
    </row>
    <row r="202" spans="1:8" ht="37.5">
      <c r="A202" s="18" t="s">
        <v>55</v>
      </c>
      <c r="B202" s="7" t="s">
        <v>25</v>
      </c>
      <c r="C202" s="7" t="s">
        <v>29</v>
      </c>
      <c r="D202" s="7" t="s">
        <v>29</v>
      </c>
      <c r="E202" s="7"/>
      <c r="F202" s="7"/>
      <c r="G202" s="38">
        <f>SUBTOTAL(9,G203:G208)</f>
        <v>20</v>
      </c>
      <c r="H202" s="48">
        <f>SUBTOTAL(9,H203:H208)</f>
        <v>0</v>
      </c>
    </row>
    <row r="203" spans="1:8" ht="18.75" hidden="1" customHeight="1">
      <c r="A203" s="18"/>
      <c r="B203" s="7"/>
      <c r="C203" s="7"/>
      <c r="D203" s="7"/>
      <c r="E203" s="7"/>
      <c r="F203" s="7"/>
      <c r="G203" s="38">
        <f>SUBTOTAL(9,G204)</f>
        <v>0</v>
      </c>
      <c r="H203" s="48">
        <f>SUBTOTAL(9,H204)</f>
        <v>0</v>
      </c>
    </row>
    <row r="204" spans="1:8" ht="18.75" hidden="1" customHeight="1">
      <c r="A204" s="31"/>
      <c r="B204" s="7"/>
      <c r="C204" s="7"/>
      <c r="D204" s="7"/>
      <c r="E204" s="7"/>
      <c r="F204" s="7"/>
      <c r="G204" s="39"/>
      <c r="H204" s="49"/>
    </row>
    <row r="205" spans="1:8" ht="56.25">
      <c r="A205" s="18" t="s">
        <v>179</v>
      </c>
      <c r="B205" s="7" t="s">
        <v>25</v>
      </c>
      <c r="C205" s="7" t="s">
        <v>29</v>
      </c>
      <c r="D205" s="7" t="s">
        <v>29</v>
      </c>
      <c r="E205" s="7" t="s">
        <v>109</v>
      </c>
      <c r="F205" s="7"/>
      <c r="G205" s="38">
        <f>SUBTOTAL(9,G206)</f>
        <v>0</v>
      </c>
      <c r="H205" s="48">
        <f>SUBTOTAL(9,H206)</f>
        <v>0</v>
      </c>
    </row>
    <row r="206" spans="1:8" ht="56.25">
      <c r="A206" s="30" t="s">
        <v>146</v>
      </c>
      <c r="B206" s="7" t="s">
        <v>25</v>
      </c>
      <c r="C206" s="7" t="s">
        <v>29</v>
      </c>
      <c r="D206" s="7" t="s">
        <v>29</v>
      </c>
      <c r="E206" s="7" t="s">
        <v>109</v>
      </c>
      <c r="F206" s="7" t="s">
        <v>143</v>
      </c>
      <c r="G206" s="39">
        <v>0</v>
      </c>
      <c r="H206" s="49"/>
    </row>
    <row r="207" spans="1:8" ht="117" customHeight="1">
      <c r="A207" s="18" t="s">
        <v>180</v>
      </c>
      <c r="B207" s="7" t="s">
        <v>25</v>
      </c>
      <c r="C207" s="7" t="s">
        <v>29</v>
      </c>
      <c r="D207" s="7" t="s">
        <v>29</v>
      </c>
      <c r="E207" s="7" t="s">
        <v>110</v>
      </c>
      <c r="F207" s="7"/>
      <c r="G207" s="38">
        <f>SUBTOTAL(9,G208)</f>
        <v>20</v>
      </c>
      <c r="H207" s="48">
        <f>SUBTOTAL(9,H208:H208)</f>
        <v>0</v>
      </c>
    </row>
    <row r="208" spans="1:8" ht="56.25">
      <c r="A208" s="30" t="s">
        <v>146</v>
      </c>
      <c r="B208" s="7" t="s">
        <v>25</v>
      </c>
      <c r="C208" s="7" t="s">
        <v>29</v>
      </c>
      <c r="D208" s="7" t="s">
        <v>29</v>
      </c>
      <c r="E208" s="7" t="s">
        <v>110</v>
      </c>
      <c r="F208" s="7" t="s">
        <v>143</v>
      </c>
      <c r="G208" s="39">
        <v>20</v>
      </c>
      <c r="H208" s="49"/>
    </row>
    <row r="209" spans="1:8">
      <c r="A209" s="18" t="s">
        <v>56</v>
      </c>
      <c r="B209" s="7" t="s">
        <v>25</v>
      </c>
      <c r="C209" s="7" t="s">
        <v>29</v>
      </c>
      <c r="D209" s="7" t="s">
        <v>39</v>
      </c>
      <c r="E209" s="7"/>
      <c r="F209" s="7"/>
      <c r="G209" s="38">
        <f>SUBTOTAL(9,G210:G211)</f>
        <v>0</v>
      </c>
      <c r="H209" s="48">
        <f>SUBTOTAL(9,H210:H211)</f>
        <v>0</v>
      </c>
    </row>
    <row r="210" spans="1:8" ht="116.25" customHeight="1">
      <c r="A210" s="18" t="s">
        <v>181</v>
      </c>
      <c r="B210" s="7" t="s">
        <v>25</v>
      </c>
      <c r="C210" s="7" t="s">
        <v>29</v>
      </c>
      <c r="D210" s="7" t="s">
        <v>39</v>
      </c>
      <c r="E210" s="7" t="s">
        <v>111</v>
      </c>
      <c r="F210" s="7"/>
      <c r="G210" s="38">
        <f>SUBTOTAL(9,G211)</f>
        <v>0</v>
      </c>
      <c r="H210" s="48">
        <f>SUBTOTAL(9,H211)</f>
        <v>0</v>
      </c>
    </row>
    <row r="211" spans="1:8" ht="56.25">
      <c r="A211" s="30" t="s">
        <v>146</v>
      </c>
      <c r="B211" s="7" t="s">
        <v>25</v>
      </c>
      <c r="C211" s="7" t="s">
        <v>29</v>
      </c>
      <c r="D211" s="7" t="s">
        <v>39</v>
      </c>
      <c r="E211" s="7" t="s">
        <v>111</v>
      </c>
      <c r="F211" s="7" t="s">
        <v>143</v>
      </c>
      <c r="G211" s="39">
        <v>0</v>
      </c>
      <c r="H211" s="49"/>
    </row>
    <row r="212" spans="1:8" ht="37.5" hidden="1" customHeight="1">
      <c r="A212" s="20"/>
      <c r="B212" s="9"/>
      <c r="C212" s="9"/>
      <c r="D212" s="9"/>
      <c r="E212" s="9"/>
      <c r="F212" s="9"/>
      <c r="G212" s="37">
        <f>SUBTOTAL(9,G213:G215)</f>
        <v>0</v>
      </c>
      <c r="H212" s="47">
        <f>SUBTOTAL(9,H213:H215)</f>
        <v>0</v>
      </c>
    </row>
    <row r="213" spans="1:8" ht="18.75" hidden="1" customHeight="1">
      <c r="A213" s="31"/>
      <c r="B213" s="7"/>
      <c r="C213" s="7"/>
      <c r="D213" s="7"/>
      <c r="E213" s="7"/>
      <c r="F213" s="7"/>
      <c r="G213" s="38">
        <f>SUBTOTAL(9,G214:G215)</f>
        <v>0</v>
      </c>
      <c r="H213" s="48">
        <f>SUBTOTAL(9,H214:H215)</f>
        <v>0</v>
      </c>
    </row>
    <row r="214" spans="1:8" ht="37.5" hidden="1" customHeight="1">
      <c r="A214" s="32"/>
      <c r="B214" s="7"/>
      <c r="C214" s="7"/>
      <c r="D214" s="7"/>
      <c r="E214" s="7"/>
      <c r="F214" s="7"/>
      <c r="G214" s="38">
        <f>SUBTOTAL(9,G215)</f>
        <v>0</v>
      </c>
      <c r="H214" s="48">
        <f>SUBTOTAL(9,H215)</f>
        <v>0</v>
      </c>
    </row>
    <row r="215" spans="1:8" ht="18.75" hidden="1" customHeight="1">
      <c r="A215" s="30"/>
      <c r="B215" s="7"/>
      <c r="C215" s="7"/>
      <c r="D215" s="7"/>
      <c r="E215" s="7"/>
      <c r="F215" s="7"/>
      <c r="G215" s="39">
        <f>1500-1500</f>
        <v>0</v>
      </c>
      <c r="H215" s="49"/>
    </row>
    <row r="216" spans="1:8" ht="37.5">
      <c r="A216" s="33" t="s">
        <v>58</v>
      </c>
      <c r="B216" s="9" t="s">
        <v>25</v>
      </c>
      <c r="C216" s="9" t="s">
        <v>57</v>
      </c>
      <c r="D216" s="9"/>
      <c r="E216" s="9"/>
      <c r="F216" s="9"/>
      <c r="G216" s="37">
        <f>SUBTOTAL(9,G217:G248)</f>
        <v>6805</v>
      </c>
      <c r="H216" s="63">
        <f t="shared" ref="H216" si="15">SUBTOTAL(9,H217:H248)</f>
        <v>5095</v>
      </c>
    </row>
    <row r="217" spans="1:8" ht="24.75" customHeight="1">
      <c r="A217" s="31" t="s">
        <v>64</v>
      </c>
      <c r="B217" s="7" t="s">
        <v>25</v>
      </c>
      <c r="C217" s="7" t="s">
        <v>57</v>
      </c>
      <c r="D217" s="7" t="s">
        <v>12</v>
      </c>
      <c r="E217" s="7"/>
      <c r="F217" s="7"/>
      <c r="G217" s="38">
        <f>SUBTOTAL(9,G218:G224)</f>
        <v>1176</v>
      </c>
      <c r="H217" s="48">
        <f>SUBTOTAL(9,H218:H224)</f>
        <v>1176</v>
      </c>
    </row>
    <row r="218" spans="1:8" ht="39" hidden="1" customHeight="1">
      <c r="A218" s="31"/>
      <c r="B218" s="7"/>
      <c r="C218" s="7"/>
      <c r="D218" s="7"/>
      <c r="E218" s="7"/>
      <c r="F218" s="7"/>
      <c r="G218" s="38"/>
      <c r="H218" s="64"/>
    </row>
    <row r="219" spans="1:8" ht="42" hidden="1" customHeight="1">
      <c r="A219" s="31"/>
      <c r="B219" s="7"/>
      <c r="C219" s="7"/>
      <c r="D219" s="7"/>
      <c r="E219" s="7"/>
      <c r="F219" s="7"/>
      <c r="G219" s="39"/>
      <c r="H219" s="49"/>
    </row>
    <row r="220" spans="1:8">
      <c r="A220" s="27" t="s">
        <v>91</v>
      </c>
      <c r="B220" s="7" t="s">
        <v>25</v>
      </c>
      <c r="C220" s="7" t="s">
        <v>57</v>
      </c>
      <c r="D220" s="7" t="s">
        <v>12</v>
      </c>
      <c r="E220" s="7" t="s">
        <v>90</v>
      </c>
      <c r="F220" s="7"/>
      <c r="G220" s="38">
        <f>SUBTOTAL(9,G221:G223)</f>
        <v>1176</v>
      </c>
      <c r="H220" s="48">
        <f>SUBTOTAL(9,H221:H223)</f>
        <v>1176</v>
      </c>
    </row>
    <row r="221" spans="1:8" hidden="1">
      <c r="A221" s="31"/>
      <c r="B221" s="7"/>
      <c r="C221" s="7"/>
      <c r="D221" s="7"/>
      <c r="E221" s="7"/>
      <c r="F221" s="7"/>
      <c r="G221" s="39"/>
      <c r="H221" s="49"/>
    </row>
    <row r="222" spans="1:8" hidden="1">
      <c r="A222" s="18"/>
      <c r="B222" s="7"/>
      <c r="C222" s="7"/>
      <c r="D222" s="7"/>
      <c r="E222" s="7"/>
      <c r="F222" s="7"/>
      <c r="G222" s="39"/>
      <c r="H222" s="49"/>
    </row>
    <row r="223" spans="1:8" ht="112.5">
      <c r="A223" s="30" t="s">
        <v>156</v>
      </c>
      <c r="B223" s="7" t="s">
        <v>25</v>
      </c>
      <c r="C223" s="7" t="s">
        <v>57</v>
      </c>
      <c r="D223" s="7" t="s">
        <v>12</v>
      </c>
      <c r="E223" s="7" t="s">
        <v>90</v>
      </c>
      <c r="F223" s="7" t="s">
        <v>27</v>
      </c>
      <c r="G223" s="39">
        <v>1176</v>
      </c>
      <c r="H223" s="49">
        <v>1176</v>
      </c>
    </row>
    <row r="224" spans="1:8">
      <c r="A224" s="31" t="s">
        <v>59</v>
      </c>
      <c r="B224" s="7" t="s">
        <v>25</v>
      </c>
      <c r="C224" s="7" t="s">
        <v>57</v>
      </c>
      <c r="D224" s="7" t="s">
        <v>14</v>
      </c>
      <c r="E224" s="7"/>
      <c r="F224" s="7"/>
      <c r="G224" s="38">
        <f>SUBTOTAL(9,G225:G236)</f>
        <v>1526</v>
      </c>
      <c r="H224" s="48">
        <f>SUBTOTAL(9,H225:H236)</f>
        <v>0</v>
      </c>
    </row>
    <row r="225" spans="1:8" ht="75">
      <c r="A225" s="31" t="s">
        <v>228</v>
      </c>
      <c r="B225" s="7" t="s">
        <v>25</v>
      </c>
      <c r="C225" s="7" t="s">
        <v>57</v>
      </c>
      <c r="D225" s="7" t="s">
        <v>14</v>
      </c>
      <c r="E225" s="7" t="s">
        <v>227</v>
      </c>
      <c r="F225" s="7"/>
      <c r="G225" s="38">
        <f>SUBTOTAL(9,G226)</f>
        <v>0</v>
      </c>
      <c r="H225" s="48">
        <f t="shared" ref="H225" si="16">SUBTOTAL(9,H226)</f>
        <v>0</v>
      </c>
    </row>
    <row r="226" spans="1:8" ht="37.5">
      <c r="A226" s="31" t="s">
        <v>129</v>
      </c>
      <c r="B226" s="7" t="s">
        <v>25</v>
      </c>
      <c r="C226" s="7" t="s">
        <v>57</v>
      </c>
      <c r="D226" s="7" t="s">
        <v>14</v>
      </c>
      <c r="E226" s="7" t="s">
        <v>227</v>
      </c>
      <c r="F226" s="7" t="s">
        <v>128</v>
      </c>
      <c r="G226" s="39">
        <v>0</v>
      </c>
      <c r="H226" s="49"/>
    </row>
    <row r="227" spans="1:8" ht="79.5" customHeight="1">
      <c r="A227" s="30" t="s">
        <v>226</v>
      </c>
      <c r="B227" s="7" t="s">
        <v>25</v>
      </c>
      <c r="C227" s="7" t="s">
        <v>57</v>
      </c>
      <c r="D227" s="7" t="s">
        <v>14</v>
      </c>
      <c r="E227" s="7" t="s">
        <v>225</v>
      </c>
      <c r="F227" s="7"/>
      <c r="G227" s="38">
        <f>SUBTOTAL(9,G228)</f>
        <v>0</v>
      </c>
      <c r="H227" s="48">
        <f>SUBTOTAL(9,H228)</f>
        <v>0</v>
      </c>
    </row>
    <row r="228" spans="1:8" ht="45" customHeight="1">
      <c r="A228" s="31" t="s">
        <v>129</v>
      </c>
      <c r="B228" s="7" t="s">
        <v>25</v>
      </c>
      <c r="C228" s="7" t="s">
        <v>57</v>
      </c>
      <c r="D228" s="7" t="s">
        <v>14</v>
      </c>
      <c r="E228" s="7" t="s">
        <v>225</v>
      </c>
      <c r="F228" s="7" t="s">
        <v>128</v>
      </c>
      <c r="G228" s="39">
        <v>0</v>
      </c>
      <c r="H228" s="49"/>
    </row>
    <row r="229" spans="1:8" ht="93.75">
      <c r="A229" s="18" t="s">
        <v>182</v>
      </c>
      <c r="B229" s="7" t="s">
        <v>25</v>
      </c>
      <c r="C229" s="7" t="s">
        <v>57</v>
      </c>
      <c r="D229" s="7" t="s">
        <v>14</v>
      </c>
      <c r="E229" s="7" t="s">
        <v>113</v>
      </c>
      <c r="F229" s="7"/>
      <c r="G229" s="38">
        <f>SUBTOTAL(9,G230:G233)</f>
        <v>1376</v>
      </c>
      <c r="H229" s="64">
        <f t="shared" ref="H229" si="17">SUBTOTAL(9,H230:H233)</f>
        <v>0</v>
      </c>
    </row>
    <row r="230" spans="1:8" ht="37.5">
      <c r="A230" s="31" t="s">
        <v>185</v>
      </c>
      <c r="B230" s="7" t="s">
        <v>25</v>
      </c>
      <c r="C230" s="7" t="s">
        <v>57</v>
      </c>
      <c r="D230" s="7" t="s">
        <v>14</v>
      </c>
      <c r="E230" s="7" t="s">
        <v>113</v>
      </c>
      <c r="F230" s="7" t="s">
        <v>153</v>
      </c>
      <c r="G230" s="39">
        <v>27</v>
      </c>
      <c r="H230" s="49"/>
    </row>
    <row r="231" spans="1:8" s="12" customFormat="1" ht="59.25" customHeight="1">
      <c r="A231" s="18" t="s">
        <v>146</v>
      </c>
      <c r="B231" s="7" t="s">
        <v>25</v>
      </c>
      <c r="C231" s="7" t="s">
        <v>57</v>
      </c>
      <c r="D231" s="7" t="s">
        <v>14</v>
      </c>
      <c r="E231" s="7" t="s">
        <v>113</v>
      </c>
      <c r="F231" s="7" t="s">
        <v>143</v>
      </c>
      <c r="G231" s="39">
        <v>41</v>
      </c>
      <c r="H231" s="49"/>
    </row>
    <row r="232" spans="1:8" s="12" customFormat="1" ht="37.5">
      <c r="A232" s="18" t="s">
        <v>152</v>
      </c>
      <c r="B232" s="7" t="s">
        <v>25</v>
      </c>
      <c r="C232" s="7" t="s">
        <v>57</v>
      </c>
      <c r="D232" s="7" t="s">
        <v>14</v>
      </c>
      <c r="E232" s="7" t="s">
        <v>113</v>
      </c>
      <c r="F232" s="7" t="s">
        <v>151</v>
      </c>
      <c r="G232" s="39">
        <v>1308</v>
      </c>
      <c r="H232" s="49"/>
    </row>
    <row r="233" spans="1:8" s="12" customFormat="1" ht="56.25" hidden="1" customHeight="1">
      <c r="A233" s="18" t="s">
        <v>217</v>
      </c>
      <c r="B233" s="7" t="s">
        <v>25</v>
      </c>
      <c r="C233" s="7" t="s">
        <v>57</v>
      </c>
      <c r="D233" s="7" t="s">
        <v>14</v>
      </c>
      <c r="E233" s="7" t="s">
        <v>113</v>
      </c>
      <c r="F233" s="7" t="s">
        <v>216</v>
      </c>
      <c r="G233" s="39"/>
      <c r="H233" s="49"/>
    </row>
    <row r="234" spans="1:8" s="12" customFormat="1" ht="56.25">
      <c r="A234" s="18" t="s">
        <v>150</v>
      </c>
      <c r="B234" s="7" t="s">
        <v>25</v>
      </c>
      <c r="C234" s="7" t="s">
        <v>57</v>
      </c>
      <c r="D234" s="7" t="s">
        <v>14</v>
      </c>
      <c r="E234" s="7" t="s">
        <v>109</v>
      </c>
      <c r="F234" s="7"/>
      <c r="G234" s="38">
        <f>SUBTOTAL(9,G235:G236)</f>
        <v>150</v>
      </c>
      <c r="H234" s="48">
        <f>SUBTOTAL(9,H235:H236)</f>
        <v>0</v>
      </c>
    </row>
    <row r="235" spans="1:8" s="12" customFormat="1" ht="37.5">
      <c r="A235" s="18" t="s">
        <v>152</v>
      </c>
      <c r="B235" s="7" t="s">
        <v>25</v>
      </c>
      <c r="C235" s="7" t="s">
        <v>57</v>
      </c>
      <c r="D235" s="7" t="s">
        <v>14</v>
      </c>
      <c r="E235" s="7" t="s">
        <v>109</v>
      </c>
      <c r="F235" s="7" t="s">
        <v>151</v>
      </c>
      <c r="G235" s="39">
        <v>150</v>
      </c>
      <c r="H235" s="49"/>
    </row>
    <row r="236" spans="1:8" s="12" customFormat="1" ht="56.25">
      <c r="A236" s="18" t="s">
        <v>146</v>
      </c>
      <c r="B236" s="7" t="s">
        <v>25</v>
      </c>
      <c r="C236" s="7" t="s">
        <v>57</v>
      </c>
      <c r="D236" s="7" t="s">
        <v>14</v>
      </c>
      <c r="E236" s="7" t="s">
        <v>109</v>
      </c>
      <c r="F236" s="7" t="s">
        <v>143</v>
      </c>
      <c r="G236" s="39">
        <v>0</v>
      </c>
      <c r="H236" s="49"/>
    </row>
    <row r="237" spans="1:8" s="12" customFormat="1">
      <c r="A237" s="18" t="s">
        <v>65</v>
      </c>
      <c r="B237" s="7" t="s">
        <v>25</v>
      </c>
      <c r="C237" s="7" t="s">
        <v>57</v>
      </c>
      <c r="D237" s="7" t="s">
        <v>20</v>
      </c>
      <c r="E237" s="7"/>
      <c r="F237" s="7"/>
      <c r="G237" s="38">
        <f>SUBTOTAL(9,G238:G241)</f>
        <v>1359</v>
      </c>
      <c r="H237" s="64">
        <f t="shared" ref="H237" si="18">SUBTOTAL(9,H238:H241)</f>
        <v>1359</v>
      </c>
    </row>
    <row r="238" spans="1:8" s="12" customFormat="1" ht="37.5">
      <c r="A238" s="18" t="s">
        <v>230</v>
      </c>
      <c r="B238" s="7" t="s">
        <v>25</v>
      </c>
      <c r="C238" s="7" t="s">
        <v>57</v>
      </c>
      <c r="D238" s="7" t="s">
        <v>20</v>
      </c>
      <c r="E238" s="7" t="s">
        <v>229</v>
      </c>
      <c r="F238" s="7"/>
      <c r="G238" s="38">
        <f>SUBTOTAL(9,G239)</f>
        <v>0</v>
      </c>
      <c r="H238" s="48">
        <f>SUBTOTAL(9,H239)</f>
        <v>0</v>
      </c>
    </row>
    <row r="239" spans="1:8" s="12" customFormat="1" ht="37.5">
      <c r="A239" s="18" t="s">
        <v>152</v>
      </c>
      <c r="B239" s="7" t="s">
        <v>25</v>
      </c>
      <c r="C239" s="7" t="s">
        <v>57</v>
      </c>
      <c r="D239" s="7" t="s">
        <v>20</v>
      </c>
      <c r="E239" s="7" t="s">
        <v>229</v>
      </c>
      <c r="F239" s="7" t="s">
        <v>151</v>
      </c>
      <c r="G239" s="39">
        <v>0</v>
      </c>
      <c r="H239" s="49"/>
    </row>
    <row r="240" spans="1:8" s="12" customFormat="1" ht="37.5">
      <c r="A240" s="18" t="s">
        <v>67</v>
      </c>
      <c r="B240" s="7" t="s">
        <v>25</v>
      </c>
      <c r="C240" s="7" t="s">
        <v>57</v>
      </c>
      <c r="D240" s="7" t="s">
        <v>20</v>
      </c>
      <c r="E240" s="7" t="s">
        <v>66</v>
      </c>
      <c r="F240" s="7"/>
      <c r="G240" s="38">
        <f>SUBTOTAL(9,G241)</f>
        <v>1359</v>
      </c>
      <c r="H240" s="48">
        <f>SUBTOTAL(9,H241)</f>
        <v>1359</v>
      </c>
    </row>
    <row r="241" spans="1:8" s="12" customFormat="1" ht="37.5">
      <c r="A241" s="18" t="s">
        <v>152</v>
      </c>
      <c r="B241" s="7" t="s">
        <v>25</v>
      </c>
      <c r="C241" s="7" t="s">
        <v>57</v>
      </c>
      <c r="D241" s="7" t="s">
        <v>20</v>
      </c>
      <c r="E241" s="7" t="s">
        <v>66</v>
      </c>
      <c r="F241" s="7" t="s">
        <v>151</v>
      </c>
      <c r="G241" s="39">
        <v>1359</v>
      </c>
      <c r="H241" s="49">
        <v>1359</v>
      </c>
    </row>
    <row r="242" spans="1:8" s="12" customFormat="1" ht="37.5">
      <c r="A242" s="31" t="s">
        <v>82</v>
      </c>
      <c r="B242" s="7" t="s">
        <v>25</v>
      </c>
      <c r="C242" s="7" t="s">
        <v>57</v>
      </c>
      <c r="D242" s="7" t="s">
        <v>47</v>
      </c>
      <c r="E242" s="7"/>
      <c r="F242" s="7"/>
      <c r="G242" s="38">
        <f>SUBTOTAL(9,G243:G248)</f>
        <v>2744</v>
      </c>
      <c r="H242" s="64">
        <f>SUBTOTAL(9,H243:H248)</f>
        <v>2560</v>
      </c>
    </row>
    <row r="243" spans="1:8" s="12" customFormat="1" ht="37.5">
      <c r="A243" s="31" t="s">
        <v>209</v>
      </c>
      <c r="B243" s="7" t="s">
        <v>25</v>
      </c>
      <c r="C243" s="7" t="s">
        <v>57</v>
      </c>
      <c r="D243" s="7" t="s">
        <v>47</v>
      </c>
      <c r="E243" s="7" t="s">
        <v>231</v>
      </c>
      <c r="F243" s="7"/>
      <c r="G243" s="38">
        <f>SUBTOTAL(9,G244:G244)</f>
        <v>184</v>
      </c>
      <c r="H243" s="64"/>
    </row>
    <row r="244" spans="1:8" s="12" customFormat="1" ht="37.5">
      <c r="A244" s="31" t="s">
        <v>185</v>
      </c>
      <c r="B244" s="7" t="s">
        <v>25</v>
      </c>
      <c r="C244" s="7" t="s">
        <v>57</v>
      </c>
      <c r="D244" s="7" t="s">
        <v>47</v>
      </c>
      <c r="E244" s="7" t="s">
        <v>231</v>
      </c>
      <c r="F244" s="7" t="s">
        <v>153</v>
      </c>
      <c r="G244" s="39">
        <v>184</v>
      </c>
      <c r="H244" s="49"/>
    </row>
    <row r="245" spans="1:8">
      <c r="A245" s="27" t="s">
        <v>91</v>
      </c>
      <c r="B245" s="7" t="s">
        <v>25</v>
      </c>
      <c r="C245" s="7" t="s">
        <v>57</v>
      </c>
      <c r="D245" s="7" t="s">
        <v>47</v>
      </c>
      <c r="E245" s="7" t="s">
        <v>90</v>
      </c>
      <c r="F245" s="7"/>
      <c r="G245" s="38">
        <f>SUBTOTAL(9,G246:G248)</f>
        <v>2560</v>
      </c>
      <c r="H245" s="64">
        <f>SUBTOTAL(9,H246:H248)</f>
        <v>2560</v>
      </c>
    </row>
    <row r="246" spans="1:8" ht="37.5">
      <c r="A246" s="30" t="s">
        <v>185</v>
      </c>
      <c r="B246" s="7" t="s">
        <v>25</v>
      </c>
      <c r="C246" s="7" t="s">
        <v>57</v>
      </c>
      <c r="D246" s="7" t="s">
        <v>47</v>
      </c>
      <c r="E246" s="7" t="s">
        <v>90</v>
      </c>
      <c r="F246" s="7" t="s">
        <v>153</v>
      </c>
      <c r="G246" s="39">
        <v>2430</v>
      </c>
      <c r="H246" s="49">
        <v>2430</v>
      </c>
    </row>
    <row r="247" spans="1:8" ht="56.25">
      <c r="A247" s="18" t="s">
        <v>146</v>
      </c>
      <c r="B247" s="7" t="s">
        <v>25</v>
      </c>
      <c r="C247" s="7" t="s">
        <v>57</v>
      </c>
      <c r="D247" s="7" t="s">
        <v>47</v>
      </c>
      <c r="E247" s="7" t="s">
        <v>90</v>
      </c>
      <c r="F247" s="7" t="s">
        <v>143</v>
      </c>
      <c r="G247" s="39">
        <v>130</v>
      </c>
      <c r="H247" s="49">
        <v>130</v>
      </c>
    </row>
    <row r="248" spans="1:8">
      <c r="A248" s="30" t="s">
        <v>147</v>
      </c>
      <c r="B248" s="7" t="s">
        <v>25</v>
      </c>
      <c r="C248" s="7" t="s">
        <v>57</v>
      </c>
      <c r="D248" s="7" t="s">
        <v>47</v>
      </c>
      <c r="E248" s="7" t="s">
        <v>90</v>
      </c>
      <c r="F248" s="7" t="s">
        <v>144</v>
      </c>
      <c r="G248" s="39">
        <v>0</v>
      </c>
      <c r="H248" s="49"/>
    </row>
    <row r="249" spans="1:8" ht="37.5">
      <c r="A249" s="33" t="s">
        <v>31</v>
      </c>
      <c r="B249" s="9" t="s">
        <v>25</v>
      </c>
      <c r="C249" s="9" t="s">
        <v>95</v>
      </c>
      <c r="D249" s="9"/>
      <c r="E249" s="9"/>
      <c r="F249" s="9"/>
      <c r="G249" s="37">
        <f>SUBTOTAL(9,G250:G252)</f>
        <v>3</v>
      </c>
      <c r="H249" s="63"/>
    </row>
    <row r="250" spans="1:8" ht="41.25" customHeight="1">
      <c r="A250" s="18" t="s">
        <v>96</v>
      </c>
      <c r="B250" s="7" t="s">
        <v>25</v>
      </c>
      <c r="C250" s="7" t="s">
        <v>95</v>
      </c>
      <c r="D250" s="7" t="s">
        <v>11</v>
      </c>
      <c r="E250" s="7"/>
      <c r="F250" s="7"/>
      <c r="G250" s="38">
        <f>SUBTOTAL(9,G251:G252)</f>
        <v>3</v>
      </c>
      <c r="H250" s="64"/>
    </row>
    <row r="251" spans="1:8" ht="37.5">
      <c r="A251" s="18" t="s">
        <v>33</v>
      </c>
      <c r="B251" s="7" t="s">
        <v>25</v>
      </c>
      <c r="C251" s="7" t="s">
        <v>95</v>
      </c>
      <c r="D251" s="7" t="s">
        <v>11</v>
      </c>
      <c r="E251" s="7" t="s">
        <v>32</v>
      </c>
      <c r="F251" s="7"/>
      <c r="G251" s="38">
        <f>SUBTOTAL(9,G252:G252)</f>
        <v>3</v>
      </c>
      <c r="H251" s="64"/>
    </row>
    <row r="252" spans="1:8" ht="24.75" customHeight="1">
      <c r="A252" s="18" t="s">
        <v>184</v>
      </c>
      <c r="B252" s="7" t="s">
        <v>25</v>
      </c>
      <c r="C252" s="7" t="s">
        <v>95</v>
      </c>
      <c r="D252" s="7" t="s">
        <v>11</v>
      </c>
      <c r="E252" s="7" t="s">
        <v>32</v>
      </c>
      <c r="F252" s="7" t="s">
        <v>183</v>
      </c>
      <c r="G252" s="39">
        <v>3</v>
      </c>
      <c r="H252" s="49"/>
    </row>
    <row r="253" spans="1:8" s="5" customFormat="1" ht="37.5">
      <c r="A253" s="19" t="s">
        <v>9</v>
      </c>
      <c r="B253" s="15" t="s">
        <v>6</v>
      </c>
      <c r="C253" s="16"/>
      <c r="D253" s="16"/>
      <c r="E253" s="15"/>
      <c r="F253" s="16"/>
      <c r="G253" s="36">
        <f>SUBTOTAL(9,G254:G267)</f>
        <v>2986</v>
      </c>
      <c r="H253" s="75"/>
    </row>
    <row r="254" spans="1:8" s="6" customFormat="1" ht="37.5">
      <c r="A254" s="20" t="s">
        <v>10</v>
      </c>
      <c r="B254" s="9" t="s">
        <v>6</v>
      </c>
      <c r="C254" s="9" t="s">
        <v>11</v>
      </c>
      <c r="D254" s="9"/>
      <c r="E254" s="9"/>
      <c r="F254" s="9"/>
      <c r="G254" s="37">
        <f>SUBTOTAL(9,G255:G267)</f>
        <v>2986</v>
      </c>
      <c r="H254" s="63"/>
    </row>
    <row r="255" spans="1:8" s="8" customFormat="1" ht="93.75">
      <c r="A255" s="18" t="s">
        <v>4</v>
      </c>
      <c r="B255" s="7" t="s">
        <v>6</v>
      </c>
      <c r="C255" s="7" t="s">
        <v>11</v>
      </c>
      <c r="D255" s="7" t="s">
        <v>14</v>
      </c>
      <c r="E255" s="7"/>
      <c r="F255" s="7"/>
      <c r="G255" s="38">
        <f>SUBTOTAL(9,G256:G259)</f>
        <v>2424</v>
      </c>
      <c r="H255" s="64"/>
    </row>
    <row r="256" spans="1:8" s="8" customFormat="1" ht="93.75">
      <c r="A256" s="18" t="s">
        <v>5</v>
      </c>
      <c r="B256" s="7" t="s">
        <v>6</v>
      </c>
      <c r="C256" s="7" t="s">
        <v>11</v>
      </c>
      <c r="D256" s="7" t="s">
        <v>14</v>
      </c>
      <c r="E256" s="7" t="s">
        <v>13</v>
      </c>
      <c r="F256" s="7"/>
      <c r="G256" s="38">
        <f>SUBTOTAL(9,G257:G259)</f>
        <v>2424</v>
      </c>
      <c r="H256" s="64"/>
    </row>
    <row r="257" spans="1:8" s="8" customFormat="1" ht="56.25">
      <c r="A257" s="18" t="s">
        <v>145</v>
      </c>
      <c r="B257" s="7" t="s">
        <v>6</v>
      </c>
      <c r="C257" s="7" t="s">
        <v>11</v>
      </c>
      <c r="D257" s="7" t="s">
        <v>14</v>
      </c>
      <c r="E257" s="7" t="s">
        <v>13</v>
      </c>
      <c r="F257" s="7" t="s">
        <v>142</v>
      </c>
      <c r="G257" s="39">
        <v>2333</v>
      </c>
      <c r="H257" s="49"/>
    </row>
    <row r="258" spans="1:8" s="8" customFormat="1" ht="56.25">
      <c r="A258" s="18" t="s">
        <v>146</v>
      </c>
      <c r="B258" s="7" t="s">
        <v>6</v>
      </c>
      <c r="C258" s="7" t="s">
        <v>11</v>
      </c>
      <c r="D258" s="7" t="s">
        <v>14</v>
      </c>
      <c r="E258" s="7" t="s">
        <v>13</v>
      </c>
      <c r="F258" s="7" t="s">
        <v>143</v>
      </c>
      <c r="G258" s="39">
        <v>91</v>
      </c>
      <c r="H258" s="49"/>
    </row>
    <row r="259" spans="1:8" s="8" customFormat="1">
      <c r="A259" s="18" t="s">
        <v>147</v>
      </c>
      <c r="B259" s="7" t="s">
        <v>6</v>
      </c>
      <c r="C259" s="7" t="s">
        <v>11</v>
      </c>
      <c r="D259" s="7" t="s">
        <v>14</v>
      </c>
      <c r="E259" s="7" t="s">
        <v>13</v>
      </c>
      <c r="F259" s="7" t="s">
        <v>144</v>
      </c>
      <c r="G259" s="39">
        <v>0</v>
      </c>
      <c r="H259" s="49"/>
    </row>
    <row r="260" spans="1:8" s="8" customFormat="1" ht="75">
      <c r="A260" s="18" t="s">
        <v>83</v>
      </c>
      <c r="B260" s="7" t="s">
        <v>6</v>
      </c>
      <c r="C260" s="7" t="s">
        <v>11</v>
      </c>
      <c r="D260" s="7" t="s">
        <v>47</v>
      </c>
      <c r="E260" s="7"/>
      <c r="F260" s="7"/>
      <c r="G260" s="38">
        <f>SUBTOTAL(9,G261:G262)</f>
        <v>372</v>
      </c>
      <c r="H260" s="64"/>
    </row>
    <row r="261" spans="1:8" s="8" customFormat="1" ht="93.75">
      <c r="A261" s="18" t="s">
        <v>5</v>
      </c>
      <c r="B261" s="7" t="s">
        <v>6</v>
      </c>
      <c r="C261" s="7" t="s">
        <v>11</v>
      </c>
      <c r="D261" s="7" t="s">
        <v>47</v>
      </c>
      <c r="E261" s="7" t="s">
        <v>13</v>
      </c>
      <c r="F261" s="7"/>
      <c r="G261" s="38">
        <f>SUBTOTAL(9,G262:G262)</f>
        <v>372</v>
      </c>
      <c r="H261" s="64"/>
    </row>
    <row r="262" spans="1:8" s="8" customFormat="1" ht="56.25">
      <c r="A262" s="18" t="s">
        <v>145</v>
      </c>
      <c r="B262" s="7" t="s">
        <v>6</v>
      </c>
      <c r="C262" s="7" t="s">
        <v>11</v>
      </c>
      <c r="D262" s="7" t="s">
        <v>47</v>
      </c>
      <c r="E262" s="7" t="s">
        <v>13</v>
      </c>
      <c r="F262" s="7" t="s">
        <v>142</v>
      </c>
      <c r="G262" s="39">
        <v>372</v>
      </c>
      <c r="H262" s="49"/>
    </row>
    <row r="263" spans="1:8" s="8" customFormat="1" ht="23.25" customHeight="1">
      <c r="A263" s="18" t="s">
        <v>16</v>
      </c>
      <c r="B263" s="7" t="s">
        <v>6</v>
      </c>
      <c r="C263" s="7" t="s">
        <v>11</v>
      </c>
      <c r="D263" s="7" t="s">
        <v>95</v>
      </c>
      <c r="E263" s="7"/>
      <c r="F263" s="7"/>
      <c r="G263" s="38">
        <f>SUBTOTAL(9,G264:G267)</f>
        <v>190</v>
      </c>
      <c r="H263" s="48">
        <f t="shared" ref="H263" si="19">SUBTOTAL(9,H264:H267)</f>
        <v>0</v>
      </c>
    </row>
    <row r="264" spans="1:8" s="8" customFormat="1" ht="63" customHeight="1">
      <c r="A264" s="18" t="s">
        <v>100</v>
      </c>
      <c r="B264" s="7" t="s">
        <v>6</v>
      </c>
      <c r="C264" s="7" t="s">
        <v>11</v>
      </c>
      <c r="D264" s="7" t="s">
        <v>95</v>
      </c>
      <c r="E264" s="7" t="s">
        <v>17</v>
      </c>
      <c r="F264" s="7"/>
      <c r="G264" s="38">
        <f>SUBTOTAL(9,G265:G265)</f>
        <v>190</v>
      </c>
      <c r="H264" s="48">
        <f>SUBTOTAL(9,H265:H265)</f>
        <v>0</v>
      </c>
    </row>
    <row r="265" spans="1:8" s="8" customFormat="1" ht="56.25">
      <c r="A265" s="18" t="s">
        <v>146</v>
      </c>
      <c r="B265" s="7" t="s">
        <v>6</v>
      </c>
      <c r="C265" s="7" t="s">
        <v>11</v>
      </c>
      <c r="D265" s="7" t="s">
        <v>95</v>
      </c>
      <c r="E265" s="7" t="s">
        <v>17</v>
      </c>
      <c r="F265" s="7" t="s">
        <v>143</v>
      </c>
      <c r="G265" s="39">
        <v>190</v>
      </c>
      <c r="H265" s="49"/>
    </row>
    <row r="266" spans="1:8" ht="18.75" hidden="1" customHeight="1">
      <c r="A266" s="18"/>
      <c r="B266" s="7" t="s">
        <v>6</v>
      </c>
      <c r="C266" s="7"/>
      <c r="D266" s="7"/>
      <c r="E266" s="7"/>
      <c r="F266" s="7"/>
      <c r="G266" s="38">
        <f>SUBTOTAL(9,G267)</f>
        <v>0</v>
      </c>
      <c r="H266" s="48">
        <f>SUBTOTAL(9,H267)</f>
        <v>0</v>
      </c>
    </row>
    <row r="267" spans="1:8" ht="18.75" hidden="1" customHeight="1">
      <c r="A267" s="18"/>
      <c r="B267" s="7" t="s">
        <v>6</v>
      </c>
      <c r="C267" s="7"/>
      <c r="D267" s="7"/>
      <c r="E267" s="7"/>
      <c r="F267" s="7"/>
      <c r="G267" s="39"/>
      <c r="H267" s="49"/>
    </row>
    <row r="268" spans="1:8" ht="56.25">
      <c r="A268" s="19" t="s">
        <v>61</v>
      </c>
      <c r="B268" s="15" t="s">
        <v>26</v>
      </c>
      <c r="C268" s="16"/>
      <c r="D268" s="16"/>
      <c r="E268" s="15"/>
      <c r="F268" s="16"/>
      <c r="G268" s="36">
        <f>SUBTOTAL(9,G269:G345)</f>
        <v>19962</v>
      </c>
      <c r="H268" s="50">
        <f>SUBTOTAL(9,H269:H345)</f>
        <v>4213</v>
      </c>
    </row>
    <row r="269" spans="1:8" s="6" customFormat="1" ht="26.25" customHeight="1">
      <c r="A269" s="20" t="s">
        <v>10</v>
      </c>
      <c r="B269" s="9" t="s">
        <v>26</v>
      </c>
      <c r="C269" s="9" t="s">
        <v>11</v>
      </c>
      <c r="D269" s="9"/>
      <c r="E269" s="9"/>
      <c r="F269" s="9"/>
      <c r="G269" s="37">
        <f>SUBTOTAL(9,G270:G272)</f>
        <v>0</v>
      </c>
      <c r="H269" s="47">
        <f>SUBTOTAL(9,H270:H272)</f>
        <v>0</v>
      </c>
    </row>
    <row r="270" spans="1:8" s="8" customFormat="1" ht="23.25" customHeight="1">
      <c r="A270" s="18" t="s">
        <v>16</v>
      </c>
      <c r="B270" s="7" t="s">
        <v>26</v>
      </c>
      <c r="C270" s="7" t="s">
        <v>11</v>
      </c>
      <c r="D270" s="7" t="s">
        <v>95</v>
      </c>
      <c r="E270" s="7"/>
      <c r="F270" s="7"/>
      <c r="G270" s="38">
        <f>SUBTOTAL(9,G271:G272)</f>
        <v>0</v>
      </c>
      <c r="H270" s="48">
        <f>SUBTOTAL(9,H271:H272)</f>
        <v>0</v>
      </c>
    </row>
    <row r="271" spans="1:8" ht="63.75" customHeight="1">
      <c r="A271" s="18" t="s">
        <v>155</v>
      </c>
      <c r="B271" s="7" t="s">
        <v>26</v>
      </c>
      <c r="C271" s="7" t="s">
        <v>11</v>
      </c>
      <c r="D271" s="7" t="s">
        <v>95</v>
      </c>
      <c r="E271" s="7" t="s">
        <v>124</v>
      </c>
      <c r="F271" s="7"/>
      <c r="G271" s="38">
        <f>SUBTOTAL(9,G272)</f>
        <v>0</v>
      </c>
      <c r="H271" s="48">
        <f>SUBTOTAL(9,H272)</f>
        <v>0</v>
      </c>
    </row>
    <row r="272" spans="1:8" ht="56.25">
      <c r="A272" s="18" t="s">
        <v>146</v>
      </c>
      <c r="B272" s="7" t="s">
        <v>26</v>
      </c>
      <c r="C272" s="7" t="s">
        <v>11</v>
      </c>
      <c r="D272" s="7" t="s">
        <v>95</v>
      </c>
      <c r="E272" s="7" t="s">
        <v>124</v>
      </c>
      <c r="F272" s="7" t="s">
        <v>143</v>
      </c>
      <c r="G272" s="39">
        <v>0</v>
      </c>
      <c r="H272" s="49"/>
    </row>
    <row r="273" spans="1:8" ht="18.75" hidden="1" customHeight="1">
      <c r="A273" s="20"/>
      <c r="B273" s="9"/>
      <c r="C273" s="9"/>
      <c r="D273" s="9"/>
      <c r="E273" s="9"/>
      <c r="F273" s="9"/>
      <c r="G273" s="37">
        <f>SUBTOTAL(9,G274:G276)</f>
        <v>0</v>
      </c>
      <c r="H273" s="47">
        <f>SUBTOTAL(9,H274:H276)</f>
        <v>0</v>
      </c>
    </row>
    <row r="274" spans="1:8" ht="18.75" hidden="1" customHeight="1">
      <c r="A274" s="18"/>
      <c r="B274" s="7"/>
      <c r="C274" s="7"/>
      <c r="D274" s="7"/>
      <c r="E274" s="7"/>
      <c r="F274" s="7"/>
      <c r="G274" s="38">
        <f>SUBTOTAL(9,G275:G276)</f>
        <v>0</v>
      </c>
      <c r="H274" s="48">
        <f>SUBTOTAL(9,H275:H276)</f>
        <v>0</v>
      </c>
    </row>
    <row r="275" spans="1:8" ht="18.75" hidden="1" customHeight="1">
      <c r="A275" s="18"/>
      <c r="B275" s="7"/>
      <c r="C275" s="7"/>
      <c r="D275" s="7"/>
      <c r="E275" s="7"/>
      <c r="F275" s="7"/>
      <c r="G275" s="38">
        <f>SUBTOTAL(9,G276)</f>
        <v>0</v>
      </c>
      <c r="H275" s="48">
        <f>SUBTOTAL(9,H276)</f>
        <v>0</v>
      </c>
    </row>
    <row r="276" spans="1:8" ht="18.75" hidden="1" customHeight="1">
      <c r="A276" s="18"/>
      <c r="B276" s="7"/>
      <c r="C276" s="7"/>
      <c r="D276" s="7"/>
      <c r="E276" s="7"/>
      <c r="F276" s="7"/>
      <c r="G276" s="39"/>
      <c r="H276" s="49"/>
    </row>
    <row r="277" spans="1:8" ht="27.75" customHeight="1">
      <c r="A277" s="20" t="s">
        <v>50</v>
      </c>
      <c r="B277" s="9" t="s">
        <v>26</v>
      </c>
      <c r="C277" s="9" t="s">
        <v>29</v>
      </c>
      <c r="D277" s="9"/>
      <c r="E277" s="9"/>
      <c r="F277" s="9"/>
      <c r="G277" s="37">
        <f>SUBTOTAL(9,G278:G303)</f>
        <v>5098</v>
      </c>
      <c r="H277" s="47">
        <f>SUBTOTAL(9,H278:H303)</f>
        <v>490</v>
      </c>
    </row>
    <row r="278" spans="1:8">
      <c r="A278" s="18" t="s">
        <v>54</v>
      </c>
      <c r="B278" s="7" t="s">
        <v>26</v>
      </c>
      <c r="C278" s="7" t="s">
        <v>29</v>
      </c>
      <c r="D278" s="7" t="s">
        <v>12</v>
      </c>
      <c r="E278" s="7"/>
      <c r="F278" s="7"/>
      <c r="G278" s="38">
        <f>SUBTOTAL(9,G279:G285)</f>
        <v>4636</v>
      </c>
      <c r="H278" s="48">
        <f t="shared" ref="H278" si="20">SUBTOTAL(9,H279:H285)</f>
        <v>490</v>
      </c>
    </row>
    <row r="279" spans="1:8" ht="56.25">
      <c r="A279" s="30" t="s">
        <v>218</v>
      </c>
      <c r="B279" s="7" t="s">
        <v>26</v>
      </c>
      <c r="C279" s="7" t="s">
        <v>29</v>
      </c>
      <c r="D279" s="7" t="s">
        <v>12</v>
      </c>
      <c r="E279" s="7" t="s">
        <v>222</v>
      </c>
      <c r="F279" s="7"/>
      <c r="G279" s="38">
        <f>SUBTOTAL(9,G280)</f>
        <v>490</v>
      </c>
      <c r="H279" s="48">
        <f>SUBTOTAL(9,H280)</f>
        <v>490</v>
      </c>
    </row>
    <row r="280" spans="1:8" ht="112.5">
      <c r="A280" s="30" t="s">
        <v>156</v>
      </c>
      <c r="B280" s="7" t="s">
        <v>26</v>
      </c>
      <c r="C280" s="7" t="s">
        <v>29</v>
      </c>
      <c r="D280" s="7" t="s">
        <v>12</v>
      </c>
      <c r="E280" s="7" t="s">
        <v>222</v>
      </c>
      <c r="F280" s="7" t="s">
        <v>27</v>
      </c>
      <c r="G280" s="39">
        <v>490</v>
      </c>
      <c r="H280" s="49">
        <v>490</v>
      </c>
    </row>
    <row r="281" spans="1:8" ht="18.75" hidden="1" customHeight="1">
      <c r="A281" s="30"/>
      <c r="B281" s="7"/>
      <c r="C281" s="7"/>
      <c r="D281" s="7"/>
      <c r="E281" s="7"/>
      <c r="F281" s="7"/>
      <c r="G281" s="38">
        <f>SUBTOTAL(9,G282)</f>
        <v>0</v>
      </c>
      <c r="H281" s="48">
        <f>SUBTOTAL(9,H282)</f>
        <v>0</v>
      </c>
    </row>
    <row r="282" spans="1:8" ht="18.75" hidden="1" customHeight="1">
      <c r="A282" s="30"/>
      <c r="B282" s="7"/>
      <c r="C282" s="7"/>
      <c r="D282" s="7"/>
      <c r="E282" s="7"/>
      <c r="F282" s="7"/>
      <c r="G282" s="39"/>
      <c r="H282" s="49"/>
    </row>
    <row r="283" spans="1:8" ht="56.25">
      <c r="A283" s="18" t="s">
        <v>199</v>
      </c>
      <c r="B283" s="7" t="s">
        <v>26</v>
      </c>
      <c r="C283" s="7" t="s">
        <v>29</v>
      </c>
      <c r="D283" s="7" t="s">
        <v>12</v>
      </c>
      <c r="E283" s="7" t="s">
        <v>126</v>
      </c>
      <c r="F283" s="7"/>
      <c r="G283" s="38">
        <f>SUBTOTAL(9,G284:G285)</f>
        <v>4146</v>
      </c>
      <c r="H283" s="48">
        <f>SUBTOTAL(9,H285)</f>
        <v>0</v>
      </c>
    </row>
    <row r="284" spans="1:8" ht="112.5">
      <c r="A284" s="30" t="s">
        <v>156</v>
      </c>
      <c r="B284" s="7" t="s">
        <v>26</v>
      </c>
      <c r="C284" s="7" t="s">
        <v>29</v>
      </c>
      <c r="D284" s="7" t="s">
        <v>12</v>
      </c>
      <c r="E284" s="7" t="s">
        <v>126</v>
      </c>
      <c r="F284" s="7" t="s">
        <v>27</v>
      </c>
      <c r="G284" s="39">
        <v>4146</v>
      </c>
      <c r="H284" s="49"/>
    </row>
    <row r="285" spans="1:8" ht="37.5">
      <c r="A285" s="18" t="s">
        <v>168</v>
      </c>
      <c r="B285" s="7" t="s">
        <v>26</v>
      </c>
      <c r="C285" s="7" t="s">
        <v>29</v>
      </c>
      <c r="D285" s="7" t="s">
        <v>12</v>
      </c>
      <c r="E285" s="7" t="s">
        <v>126</v>
      </c>
      <c r="F285" s="7" t="s">
        <v>28</v>
      </c>
      <c r="G285" s="39">
        <v>0</v>
      </c>
      <c r="H285" s="49"/>
    </row>
    <row r="286" spans="1:8" s="12" customFormat="1" ht="37.5">
      <c r="A286" s="18" t="s">
        <v>55</v>
      </c>
      <c r="B286" s="7" t="s">
        <v>26</v>
      </c>
      <c r="C286" s="7" t="s">
        <v>29</v>
      </c>
      <c r="D286" s="7" t="s">
        <v>29</v>
      </c>
      <c r="E286" s="7"/>
      <c r="F286" s="7"/>
      <c r="G286" s="38">
        <f>SUBTOTAL(9,G287:G303)</f>
        <v>462</v>
      </c>
      <c r="H286" s="48">
        <f>SUBTOTAL(9,H287:H303)</f>
        <v>0</v>
      </c>
    </row>
    <row r="287" spans="1:8" ht="56.25">
      <c r="A287" s="18" t="s">
        <v>179</v>
      </c>
      <c r="B287" s="7" t="s">
        <v>26</v>
      </c>
      <c r="C287" s="7" t="s">
        <v>29</v>
      </c>
      <c r="D287" s="7" t="s">
        <v>29</v>
      </c>
      <c r="E287" s="7" t="s">
        <v>109</v>
      </c>
      <c r="F287" s="7"/>
      <c r="G287" s="38">
        <f>SUBTOTAL(9,G288)</f>
        <v>0</v>
      </c>
      <c r="H287" s="48">
        <f>SUBTOTAL(9,H288)</f>
        <v>0</v>
      </c>
    </row>
    <row r="288" spans="1:8" ht="37.5">
      <c r="A288" s="18" t="s">
        <v>168</v>
      </c>
      <c r="B288" s="7" t="s">
        <v>26</v>
      </c>
      <c r="C288" s="7" t="s">
        <v>29</v>
      </c>
      <c r="D288" s="7" t="s">
        <v>29</v>
      </c>
      <c r="E288" s="7" t="s">
        <v>109</v>
      </c>
      <c r="F288" s="7" t="s">
        <v>28</v>
      </c>
      <c r="G288" s="39">
        <v>0</v>
      </c>
      <c r="H288" s="49"/>
    </row>
    <row r="289" spans="1:8" ht="18.75" hidden="1" customHeight="1">
      <c r="A289" s="18"/>
      <c r="B289" s="7"/>
      <c r="C289" s="7"/>
      <c r="D289" s="7"/>
      <c r="E289" s="7"/>
      <c r="F289" s="7"/>
      <c r="G289" s="38">
        <f>SUBTOTAL(9,G290:G291)</f>
        <v>0</v>
      </c>
      <c r="H289" s="48">
        <f t="shared" ref="H289:H291" si="21">SUBTOTAL(9,H290:H291)</f>
        <v>0</v>
      </c>
    </row>
    <row r="290" spans="1:8" ht="18.75" hidden="1" customHeight="1">
      <c r="A290" s="30"/>
      <c r="B290" s="7"/>
      <c r="C290" s="7"/>
      <c r="D290" s="7"/>
      <c r="E290" s="7"/>
      <c r="F290" s="7"/>
      <c r="G290" s="39"/>
      <c r="H290" s="49"/>
    </row>
    <row r="291" spans="1:8" ht="18.75" hidden="1" customHeight="1">
      <c r="A291" s="18"/>
      <c r="B291" s="7"/>
      <c r="C291" s="7"/>
      <c r="D291" s="7"/>
      <c r="E291" s="7"/>
      <c r="F291" s="7"/>
      <c r="G291" s="38">
        <f>SUBTOTAL(9,G292:G293)</f>
        <v>0</v>
      </c>
      <c r="H291" s="48">
        <f t="shared" si="21"/>
        <v>0</v>
      </c>
    </row>
    <row r="292" spans="1:8" ht="18.75" hidden="1" customHeight="1">
      <c r="A292" s="18"/>
      <c r="B292" s="7"/>
      <c r="C292" s="7"/>
      <c r="D292" s="7"/>
      <c r="E292" s="7"/>
      <c r="F292" s="7"/>
      <c r="G292" s="39"/>
      <c r="H292" s="49"/>
    </row>
    <row r="293" spans="1:8" ht="93.75">
      <c r="A293" s="18" t="s">
        <v>149</v>
      </c>
      <c r="B293" s="7" t="s">
        <v>26</v>
      </c>
      <c r="C293" s="7" t="s">
        <v>29</v>
      </c>
      <c r="D293" s="7" t="s">
        <v>29</v>
      </c>
      <c r="E293" s="7" t="s">
        <v>110</v>
      </c>
      <c r="F293" s="7"/>
      <c r="G293" s="38">
        <f>SUBTOTAL(9,G294:G294)</f>
        <v>0</v>
      </c>
      <c r="H293" s="48">
        <f>SUBTOTAL(9,H294:H294)</f>
        <v>0</v>
      </c>
    </row>
    <row r="294" spans="1:8" ht="56.25">
      <c r="A294" s="18" t="s">
        <v>146</v>
      </c>
      <c r="B294" s="7" t="s">
        <v>26</v>
      </c>
      <c r="C294" s="7" t="s">
        <v>29</v>
      </c>
      <c r="D294" s="7" t="s">
        <v>29</v>
      </c>
      <c r="E294" s="7" t="s">
        <v>110</v>
      </c>
      <c r="F294" s="7" t="s">
        <v>143</v>
      </c>
      <c r="G294" s="39">
        <v>0</v>
      </c>
      <c r="H294" s="49"/>
    </row>
    <row r="295" spans="1:8" ht="56.25">
      <c r="A295" s="18" t="s">
        <v>201</v>
      </c>
      <c r="B295" s="7" t="s">
        <v>26</v>
      </c>
      <c r="C295" s="7" t="s">
        <v>29</v>
      </c>
      <c r="D295" s="7" t="s">
        <v>29</v>
      </c>
      <c r="E295" s="7" t="s">
        <v>112</v>
      </c>
      <c r="F295" s="7"/>
      <c r="G295" s="38">
        <f>SUBTOTAL(9,G296:G299)</f>
        <v>396</v>
      </c>
      <c r="H295" s="48">
        <f>SUBTOTAL(9,H296:H298)</f>
        <v>0</v>
      </c>
    </row>
    <row r="296" spans="1:8" ht="56.25">
      <c r="A296" s="18" t="s">
        <v>146</v>
      </c>
      <c r="B296" s="7" t="s">
        <v>26</v>
      </c>
      <c r="C296" s="7" t="s">
        <v>29</v>
      </c>
      <c r="D296" s="7" t="s">
        <v>29</v>
      </c>
      <c r="E296" s="7" t="s">
        <v>112</v>
      </c>
      <c r="F296" s="7" t="s">
        <v>143</v>
      </c>
      <c r="G296" s="39">
        <v>25</v>
      </c>
      <c r="H296" s="49"/>
    </row>
    <row r="297" spans="1:8" ht="112.5">
      <c r="A297" s="18" t="s">
        <v>156</v>
      </c>
      <c r="B297" s="7" t="s">
        <v>26</v>
      </c>
      <c r="C297" s="7" t="s">
        <v>29</v>
      </c>
      <c r="D297" s="7" t="s">
        <v>29</v>
      </c>
      <c r="E297" s="7" t="s">
        <v>112</v>
      </c>
      <c r="F297" s="7" t="s">
        <v>27</v>
      </c>
      <c r="G297" s="39">
        <v>211</v>
      </c>
      <c r="H297" s="49"/>
    </row>
    <row r="298" spans="1:8" ht="37.5">
      <c r="A298" s="18" t="s">
        <v>168</v>
      </c>
      <c r="B298" s="7" t="s">
        <v>26</v>
      </c>
      <c r="C298" s="7" t="s">
        <v>29</v>
      </c>
      <c r="D298" s="7" t="s">
        <v>29</v>
      </c>
      <c r="E298" s="7" t="s">
        <v>112</v>
      </c>
      <c r="F298" s="7" t="s">
        <v>28</v>
      </c>
      <c r="G298" s="39">
        <v>160</v>
      </c>
      <c r="H298" s="49"/>
    </row>
    <row r="299" spans="1:8" ht="37.5">
      <c r="A299" s="18" t="s">
        <v>244</v>
      </c>
      <c r="B299" s="7" t="s">
        <v>26</v>
      </c>
      <c r="C299" s="7" t="s">
        <v>29</v>
      </c>
      <c r="D299" s="7" t="s">
        <v>29</v>
      </c>
      <c r="E299" s="7" t="s">
        <v>112</v>
      </c>
      <c r="F299" s="7" t="s">
        <v>243</v>
      </c>
      <c r="G299" s="39">
        <v>0</v>
      </c>
      <c r="H299" s="49"/>
    </row>
    <row r="300" spans="1:8" ht="56.25">
      <c r="A300" s="18" t="s">
        <v>203</v>
      </c>
      <c r="B300" s="7" t="s">
        <v>26</v>
      </c>
      <c r="C300" s="7" t="s">
        <v>29</v>
      </c>
      <c r="D300" s="7" t="s">
        <v>29</v>
      </c>
      <c r="E300" s="7" t="s">
        <v>202</v>
      </c>
      <c r="F300" s="7"/>
      <c r="G300" s="38">
        <f>SUBTOTAL(9,G301:G303)</f>
        <v>66</v>
      </c>
      <c r="H300" s="48">
        <f>SUBTOTAL(9,H301:H303)</f>
        <v>0</v>
      </c>
    </row>
    <row r="301" spans="1:8" ht="56.25">
      <c r="A301" s="18" t="s">
        <v>146</v>
      </c>
      <c r="B301" s="7" t="s">
        <v>26</v>
      </c>
      <c r="C301" s="7" t="s">
        <v>29</v>
      </c>
      <c r="D301" s="7" t="s">
        <v>29</v>
      </c>
      <c r="E301" s="7" t="s">
        <v>202</v>
      </c>
      <c r="F301" s="7" t="s">
        <v>143</v>
      </c>
      <c r="G301" s="39">
        <v>66</v>
      </c>
      <c r="H301" s="49"/>
    </row>
    <row r="302" spans="1:8" ht="37.5">
      <c r="A302" s="18" t="s">
        <v>168</v>
      </c>
      <c r="B302" s="7" t="s">
        <v>26</v>
      </c>
      <c r="C302" s="7" t="s">
        <v>29</v>
      </c>
      <c r="D302" s="7" t="s">
        <v>29</v>
      </c>
      <c r="E302" s="7" t="s">
        <v>202</v>
      </c>
      <c r="F302" s="7" t="s">
        <v>28</v>
      </c>
      <c r="G302" s="39">
        <v>0</v>
      </c>
      <c r="H302" s="49"/>
    </row>
    <row r="303" spans="1:8" ht="37.5">
      <c r="A303" s="18" t="s">
        <v>244</v>
      </c>
      <c r="B303" s="7" t="s">
        <v>26</v>
      </c>
      <c r="C303" s="7" t="s">
        <v>29</v>
      </c>
      <c r="D303" s="7" t="s">
        <v>29</v>
      </c>
      <c r="E303" s="7" t="s">
        <v>202</v>
      </c>
      <c r="F303" s="7" t="s">
        <v>243</v>
      </c>
      <c r="G303" s="39">
        <v>0</v>
      </c>
      <c r="H303" s="49"/>
    </row>
    <row r="304" spans="1:8" ht="26.25" customHeight="1">
      <c r="A304" s="20" t="s">
        <v>98</v>
      </c>
      <c r="B304" s="9" t="s">
        <v>26</v>
      </c>
      <c r="C304" s="9" t="s">
        <v>40</v>
      </c>
      <c r="D304" s="9"/>
      <c r="E304" s="9"/>
      <c r="F304" s="9"/>
      <c r="G304" s="37">
        <f>SUBTOTAL(9,G305:G328)</f>
        <v>12021</v>
      </c>
      <c r="H304" s="47">
        <f>SUBTOTAL(9,H305:H328)</f>
        <v>3723</v>
      </c>
    </row>
    <row r="305" spans="1:8">
      <c r="A305" s="31" t="s">
        <v>62</v>
      </c>
      <c r="B305" s="7" t="s">
        <v>26</v>
      </c>
      <c r="C305" s="7" t="s">
        <v>40</v>
      </c>
      <c r="D305" s="7" t="s">
        <v>11</v>
      </c>
      <c r="E305" s="7"/>
      <c r="F305" s="7"/>
      <c r="G305" s="38">
        <f>SUBTOTAL(9,G306:G323)</f>
        <v>10956</v>
      </c>
      <c r="H305" s="38">
        <f>SUBTOTAL(9,H306:H323)</f>
        <v>3723</v>
      </c>
    </row>
    <row r="306" spans="1:8" ht="56.25" hidden="1" customHeight="1">
      <c r="A306" s="18" t="s">
        <v>71</v>
      </c>
      <c r="B306" s="7" t="s">
        <v>26</v>
      </c>
      <c r="C306" s="7" t="s">
        <v>40</v>
      </c>
      <c r="D306" s="7" t="s">
        <v>11</v>
      </c>
      <c r="E306" s="7" t="s">
        <v>63</v>
      </c>
      <c r="F306" s="7"/>
      <c r="G306" s="38">
        <f>SUBTOTAL(9,G307:G308)</f>
        <v>0</v>
      </c>
      <c r="H306" s="48">
        <f t="shared" ref="H306" si="22">SUBTOTAL(9,H307:H308)</f>
        <v>0</v>
      </c>
    </row>
    <row r="307" spans="1:8" ht="112.5" hidden="1" customHeight="1">
      <c r="A307" s="30" t="s">
        <v>156</v>
      </c>
      <c r="B307" s="7" t="s">
        <v>26</v>
      </c>
      <c r="C307" s="7" t="s">
        <v>40</v>
      </c>
      <c r="D307" s="7" t="s">
        <v>11</v>
      </c>
      <c r="E307" s="7" t="s">
        <v>63</v>
      </c>
      <c r="F307" s="7" t="s">
        <v>27</v>
      </c>
      <c r="G307" s="39"/>
      <c r="H307" s="49"/>
    </row>
    <row r="308" spans="1:8" ht="112.5" hidden="1" customHeight="1">
      <c r="A308" s="18" t="s">
        <v>205</v>
      </c>
      <c r="B308" s="7" t="s">
        <v>26</v>
      </c>
      <c r="C308" s="7" t="s">
        <v>40</v>
      </c>
      <c r="D308" s="7" t="s">
        <v>11</v>
      </c>
      <c r="E308" s="7" t="s">
        <v>63</v>
      </c>
      <c r="F308" s="7" t="s">
        <v>204</v>
      </c>
      <c r="G308" s="39"/>
      <c r="H308" s="49"/>
    </row>
    <row r="309" spans="1:8" ht="60" customHeight="1">
      <c r="A309" s="18" t="s">
        <v>218</v>
      </c>
      <c r="B309" s="7" t="s">
        <v>26</v>
      </c>
      <c r="C309" s="7" t="s">
        <v>40</v>
      </c>
      <c r="D309" s="7" t="s">
        <v>11</v>
      </c>
      <c r="E309" s="7" t="s">
        <v>222</v>
      </c>
      <c r="F309" s="7"/>
      <c r="G309" s="38">
        <f>SUBTOTAL(9,G310:G313)</f>
        <v>3723</v>
      </c>
      <c r="H309" s="38">
        <f t="shared" ref="H309" si="23">SUBTOTAL(9,H310:H313)</f>
        <v>3723</v>
      </c>
    </row>
    <row r="310" spans="1:8" ht="112.5">
      <c r="A310" s="30" t="s">
        <v>156</v>
      </c>
      <c r="B310" s="7" t="s">
        <v>26</v>
      </c>
      <c r="C310" s="7" t="s">
        <v>40</v>
      </c>
      <c r="D310" s="7" t="s">
        <v>11</v>
      </c>
      <c r="E310" s="7" t="s">
        <v>222</v>
      </c>
      <c r="F310" s="7" t="s">
        <v>27</v>
      </c>
      <c r="G310" s="39">
        <v>3723</v>
      </c>
      <c r="H310" s="49">
        <v>3723</v>
      </c>
    </row>
    <row r="311" spans="1:8" ht="18.75" hidden="1" customHeight="1">
      <c r="A311" s="31"/>
      <c r="B311" s="7"/>
      <c r="C311" s="7"/>
      <c r="D311" s="7"/>
      <c r="E311" s="7"/>
      <c r="F311" s="7"/>
      <c r="G311" s="38">
        <f>SUBTOTAL(9,G312:G312)</f>
        <v>0</v>
      </c>
      <c r="H311" s="48"/>
    </row>
    <row r="312" spans="1:8" s="12" customFormat="1" ht="18.75" hidden="1" customHeight="1">
      <c r="A312" s="30"/>
      <c r="B312" s="7"/>
      <c r="C312" s="7"/>
      <c r="D312" s="7"/>
      <c r="E312" s="7"/>
      <c r="F312" s="7"/>
      <c r="G312" s="39"/>
      <c r="H312" s="49"/>
    </row>
    <row r="313" spans="1:8" s="12" customFormat="1" ht="114.75" customHeight="1">
      <c r="A313" s="18" t="s">
        <v>205</v>
      </c>
      <c r="B313" s="7" t="s">
        <v>26</v>
      </c>
      <c r="C313" s="7" t="s">
        <v>40</v>
      </c>
      <c r="D313" s="7" t="s">
        <v>11</v>
      </c>
      <c r="E313" s="7" t="s">
        <v>222</v>
      </c>
      <c r="F313" s="7" t="s">
        <v>204</v>
      </c>
      <c r="G313" s="39">
        <v>0</v>
      </c>
      <c r="H313" s="49">
        <v>0</v>
      </c>
    </row>
    <row r="314" spans="1:8" ht="93.75">
      <c r="A314" s="18" t="s">
        <v>148</v>
      </c>
      <c r="B314" s="7" t="s">
        <v>26</v>
      </c>
      <c r="C314" s="7" t="s">
        <v>40</v>
      </c>
      <c r="D314" s="7" t="s">
        <v>11</v>
      </c>
      <c r="E314" s="7" t="s">
        <v>102</v>
      </c>
      <c r="F314" s="7"/>
      <c r="G314" s="38">
        <f>SUBTOTAL(9,G315:G315)</f>
        <v>0</v>
      </c>
      <c r="H314" s="48">
        <f>SUBTOTAL(9,H315:H315)</f>
        <v>0</v>
      </c>
    </row>
    <row r="315" spans="1:8" ht="56.25">
      <c r="A315" s="18" t="s">
        <v>146</v>
      </c>
      <c r="B315" s="7" t="s">
        <v>26</v>
      </c>
      <c r="C315" s="7" t="s">
        <v>40</v>
      </c>
      <c r="D315" s="7" t="s">
        <v>11</v>
      </c>
      <c r="E315" s="7" t="s">
        <v>102</v>
      </c>
      <c r="F315" s="7" t="s">
        <v>143</v>
      </c>
      <c r="G315" s="39">
        <v>0</v>
      </c>
      <c r="H315" s="49"/>
    </row>
    <row r="316" spans="1:8" ht="18.75" hidden="1" customHeight="1">
      <c r="A316" s="18"/>
      <c r="B316" s="7"/>
      <c r="C316" s="7"/>
      <c r="D316" s="7"/>
      <c r="E316" s="7"/>
      <c r="F316" s="7"/>
      <c r="G316" s="38">
        <f>SUBTOTAL(9,G317:G317)</f>
        <v>0</v>
      </c>
      <c r="H316" s="48">
        <f>SUBTOTAL(9,H317:H317)</f>
        <v>0</v>
      </c>
    </row>
    <row r="317" spans="1:8" ht="18.75" hidden="1" customHeight="1">
      <c r="A317" s="30"/>
      <c r="B317" s="7"/>
      <c r="C317" s="7"/>
      <c r="D317" s="7"/>
      <c r="E317" s="7"/>
      <c r="F317" s="7"/>
      <c r="G317" s="39"/>
      <c r="H317" s="49"/>
    </row>
    <row r="318" spans="1:8" s="22" customFormat="1" ht="56.25">
      <c r="A318" s="18" t="s">
        <v>199</v>
      </c>
      <c r="B318" s="7" t="s">
        <v>26</v>
      </c>
      <c r="C318" s="7" t="s">
        <v>40</v>
      </c>
      <c r="D318" s="7" t="s">
        <v>11</v>
      </c>
      <c r="E318" s="7" t="s">
        <v>126</v>
      </c>
      <c r="F318" s="7"/>
      <c r="G318" s="38">
        <f>SUBTOTAL(9,G319:G323)</f>
        <v>7233</v>
      </c>
      <c r="H318" s="38"/>
    </row>
    <row r="319" spans="1:8" s="22" customFormat="1" ht="56.25">
      <c r="A319" s="18" t="s">
        <v>146</v>
      </c>
      <c r="B319" s="7" t="s">
        <v>26</v>
      </c>
      <c r="C319" s="7" t="s">
        <v>40</v>
      </c>
      <c r="D319" s="7" t="s">
        <v>11</v>
      </c>
      <c r="E319" s="7" t="s">
        <v>126</v>
      </c>
      <c r="F319" s="7" t="s">
        <v>143</v>
      </c>
      <c r="G319" s="39">
        <v>50</v>
      </c>
      <c r="H319" s="49"/>
    </row>
    <row r="320" spans="1:8" s="22" customFormat="1" ht="112.5">
      <c r="A320" s="30" t="s">
        <v>156</v>
      </c>
      <c r="B320" s="7" t="s">
        <v>26</v>
      </c>
      <c r="C320" s="7" t="s">
        <v>40</v>
      </c>
      <c r="D320" s="7" t="s">
        <v>11</v>
      </c>
      <c r="E320" s="7" t="s">
        <v>126</v>
      </c>
      <c r="F320" s="7" t="s">
        <v>27</v>
      </c>
      <c r="G320" s="39">
        <v>6838</v>
      </c>
      <c r="H320" s="49"/>
    </row>
    <row r="321" spans="1:8" ht="37.5">
      <c r="A321" s="18" t="s">
        <v>168</v>
      </c>
      <c r="B321" s="7" t="s">
        <v>26</v>
      </c>
      <c r="C321" s="7" t="s">
        <v>40</v>
      </c>
      <c r="D321" s="7" t="s">
        <v>11</v>
      </c>
      <c r="E321" s="7" t="s">
        <v>126</v>
      </c>
      <c r="F321" s="7" t="s">
        <v>28</v>
      </c>
      <c r="G321" s="39">
        <v>45</v>
      </c>
      <c r="H321" s="49"/>
    </row>
    <row r="322" spans="1:8" ht="112.5">
      <c r="A322" s="18" t="s">
        <v>205</v>
      </c>
      <c r="B322" s="7" t="s">
        <v>26</v>
      </c>
      <c r="C322" s="7" t="s">
        <v>40</v>
      </c>
      <c r="D322" s="7" t="s">
        <v>11</v>
      </c>
      <c r="E322" s="7" t="s">
        <v>126</v>
      </c>
      <c r="F322" s="7" t="s">
        <v>204</v>
      </c>
      <c r="G322" s="39">
        <v>300</v>
      </c>
      <c r="H322" s="49"/>
    </row>
    <row r="323" spans="1:8" ht="37.5">
      <c r="A323" s="18" t="s">
        <v>244</v>
      </c>
      <c r="B323" s="7" t="s">
        <v>26</v>
      </c>
      <c r="C323" s="7" t="s">
        <v>40</v>
      </c>
      <c r="D323" s="7" t="s">
        <v>11</v>
      </c>
      <c r="E323" s="7" t="s">
        <v>126</v>
      </c>
      <c r="F323" s="7" t="s">
        <v>243</v>
      </c>
      <c r="G323" s="39">
        <v>0</v>
      </c>
      <c r="H323" s="49"/>
    </row>
    <row r="324" spans="1:8" ht="37.5">
      <c r="A324" s="31" t="s">
        <v>99</v>
      </c>
      <c r="B324" s="7" t="s">
        <v>26</v>
      </c>
      <c r="C324" s="7" t="s">
        <v>40</v>
      </c>
      <c r="D324" s="7" t="s">
        <v>20</v>
      </c>
      <c r="E324" s="7"/>
      <c r="F324" s="7"/>
      <c r="G324" s="38">
        <f>SUBTOTAL(9,G325:G328)</f>
        <v>1065</v>
      </c>
      <c r="H324" s="64"/>
    </row>
    <row r="325" spans="1:8" ht="93.75">
      <c r="A325" s="18" t="s">
        <v>5</v>
      </c>
      <c r="B325" s="7" t="s">
        <v>26</v>
      </c>
      <c r="C325" s="7" t="s">
        <v>40</v>
      </c>
      <c r="D325" s="7" t="s">
        <v>20</v>
      </c>
      <c r="E325" s="7" t="s">
        <v>13</v>
      </c>
      <c r="F325" s="7"/>
      <c r="G325" s="38">
        <f>SUBTOTAL(9,G326:G328)</f>
        <v>1065</v>
      </c>
      <c r="H325" s="64"/>
    </row>
    <row r="326" spans="1:8" ht="56.25">
      <c r="A326" s="18" t="s">
        <v>145</v>
      </c>
      <c r="B326" s="7" t="s">
        <v>26</v>
      </c>
      <c r="C326" s="7" t="s">
        <v>40</v>
      </c>
      <c r="D326" s="7" t="s">
        <v>20</v>
      </c>
      <c r="E326" s="7" t="s">
        <v>13</v>
      </c>
      <c r="F326" s="7" t="s">
        <v>142</v>
      </c>
      <c r="G326" s="39">
        <v>1031</v>
      </c>
      <c r="H326" s="49"/>
    </row>
    <row r="327" spans="1:8" ht="56.25">
      <c r="A327" s="18" t="s">
        <v>146</v>
      </c>
      <c r="B327" s="7" t="s">
        <v>26</v>
      </c>
      <c r="C327" s="7" t="s">
        <v>40</v>
      </c>
      <c r="D327" s="7" t="s">
        <v>20</v>
      </c>
      <c r="E327" s="7" t="s">
        <v>13</v>
      </c>
      <c r="F327" s="7" t="s">
        <v>143</v>
      </c>
      <c r="G327" s="39">
        <v>33</v>
      </c>
      <c r="H327" s="49"/>
    </row>
    <row r="328" spans="1:8">
      <c r="A328" s="18" t="s">
        <v>147</v>
      </c>
      <c r="B328" s="7" t="s">
        <v>26</v>
      </c>
      <c r="C328" s="7" t="s">
        <v>40</v>
      </c>
      <c r="D328" s="7" t="s">
        <v>20</v>
      </c>
      <c r="E328" s="7" t="s">
        <v>13</v>
      </c>
      <c r="F328" s="7" t="s">
        <v>144</v>
      </c>
      <c r="G328" s="39">
        <v>1</v>
      </c>
      <c r="H328" s="49"/>
    </row>
    <row r="329" spans="1:8" ht="23.25" customHeight="1">
      <c r="A329" s="33" t="s">
        <v>58</v>
      </c>
      <c r="B329" s="9" t="s">
        <v>26</v>
      </c>
      <c r="C329" s="9" t="s">
        <v>57</v>
      </c>
      <c r="D329" s="9"/>
      <c r="E329" s="9"/>
      <c r="F329" s="9"/>
      <c r="G329" s="37">
        <f>SUBTOTAL(9,G330:G336)</f>
        <v>0</v>
      </c>
      <c r="H329" s="47">
        <f t="shared" ref="H329" si="24">SUBTOTAL(9,H330:H336)</f>
        <v>0</v>
      </c>
    </row>
    <row r="330" spans="1:8">
      <c r="A330" s="31" t="s">
        <v>59</v>
      </c>
      <c r="B330" s="7" t="s">
        <v>26</v>
      </c>
      <c r="C330" s="7" t="s">
        <v>57</v>
      </c>
      <c r="D330" s="7" t="s">
        <v>14</v>
      </c>
      <c r="E330" s="7"/>
      <c r="F330" s="7"/>
      <c r="G330" s="38">
        <f>SUBTOTAL(9,G331:G336)</f>
        <v>0</v>
      </c>
      <c r="H330" s="48">
        <f t="shared" ref="H330" si="25">SUBTOTAL(9,H331:H336)</f>
        <v>0</v>
      </c>
    </row>
    <row r="331" spans="1:8" ht="93.75" hidden="1" customHeight="1">
      <c r="A331" s="18" t="s">
        <v>132</v>
      </c>
      <c r="B331" s="7" t="s">
        <v>26</v>
      </c>
      <c r="C331" s="7" t="s">
        <v>57</v>
      </c>
      <c r="D331" s="7" t="s">
        <v>14</v>
      </c>
      <c r="E331" s="7" t="s">
        <v>133</v>
      </c>
      <c r="F331" s="7"/>
      <c r="G331" s="38">
        <f>SUBTOTAL(9,G332)</f>
        <v>0</v>
      </c>
      <c r="H331" s="48">
        <f>SUBTOTAL(9,H332)</f>
        <v>0</v>
      </c>
    </row>
    <row r="332" spans="1:8" ht="37.5" hidden="1" customHeight="1">
      <c r="A332" s="31" t="s">
        <v>129</v>
      </c>
      <c r="B332" s="7" t="s">
        <v>26</v>
      </c>
      <c r="C332" s="7" t="s">
        <v>57</v>
      </c>
      <c r="D332" s="7" t="s">
        <v>14</v>
      </c>
      <c r="E332" s="7" t="s">
        <v>133</v>
      </c>
      <c r="F332" s="7" t="s">
        <v>128</v>
      </c>
      <c r="G332" s="39"/>
      <c r="H332" s="49"/>
    </row>
    <row r="333" spans="1:8" ht="85.5" customHeight="1">
      <c r="A333" s="30" t="s">
        <v>226</v>
      </c>
      <c r="B333" s="7" t="s">
        <v>26</v>
      </c>
      <c r="C333" s="7" t="s">
        <v>57</v>
      </c>
      <c r="D333" s="7" t="s">
        <v>14</v>
      </c>
      <c r="E333" s="7" t="s">
        <v>225</v>
      </c>
      <c r="F333" s="7"/>
      <c r="G333" s="38">
        <f>SUBTOTAL(9,G334)</f>
        <v>0</v>
      </c>
      <c r="H333" s="48">
        <f>SUBTOTAL(9,H334)</f>
        <v>0</v>
      </c>
    </row>
    <row r="334" spans="1:8" ht="37.5" customHeight="1">
      <c r="A334" s="31" t="s">
        <v>129</v>
      </c>
      <c r="B334" s="7" t="s">
        <v>26</v>
      </c>
      <c r="C334" s="7" t="s">
        <v>57</v>
      </c>
      <c r="D334" s="7" t="s">
        <v>14</v>
      </c>
      <c r="E334" s="7" t="s">
        <v>225</v>
      </c>
      <c r="F334" s="7" t="s">
        <v>128</v>
      </c>
      <c r="G334" s="39">
        <v>0</v>
      </c>
      <c r="H334" s="49">
        <v>0</v>
      </c>
    </row>
    <row r="335" spans="1:8" ht="56.25">
      <c r="A335" s="18" t="s">
        <v>206</v>
      </c>
      <c r="B335" s="7" t="s">
        <v>26</v>
      </c>
      <c r="C335" s="7" t="s">
        <v>57</v>
      </c>
      <c r="D335" s="7" t="s">
        <v>14</v>
      </c>
      <c r="E335" s="7" t="s">
        <v>115</v>
      </c>
      <c r="F335" s="7"/>
      <c r="G335" s="38">
        <f>SUBTOTAL(9,G336)</f>
        <v>0</v>
      </c>
      <c r="H335" s="48">
        <f>SUBTOTAL(9,H336)</f>
        <v>0</v>
      </c>
    </row>
    <row r="336" spans="1:8" ht="37.5">
      <c r="A336" s="31" t="s">
        <v>129</v>
      </c>
      <c r="B336" s="7" t="s">
        <v>26</v>
      </c>
      <c r="C336" s="7" t="s">
        <v>57</v>
      </c>
      <c r="D336" s="7" t="s">
        <v>14</v>
      </c>
      <c r="E336" s="7" t="s">
        <v>115</v>
      </c>
      <c r="F336" s="7" t="s">
        <v>128</v>
      </c>
      <c r="G336" s="39">
        <v>0</v>
      </c>
      <c r="H336" s="49"/>
    </row>
    <row r="337" spans="1:8" ht="22.5" customHeight="1">
      <c r="A337" s="33" t="s">
        <v>72</v>
      </c>
      <c r="B337" s="9" t="s">
        <v>26</v>
      </c>
      <c r="C337" s="9" t="s">
        <v>30</v>
      </c>
      <c r="D337" s="9"/>
      <c r="E337" s="9"/>
      <c r="F337" s="9"/>
      <c r="G337" s="37">
        <f>SUBTOTAL(9,G338:G345)</f>
        <v>2843</v>
      </c>
      <c r="H337" s="47">
        <f>SUBTOTAL(9,H338:H345)</f>
        <v>0</v>
      </c>
    </row>
    <row r="338" spans="1:8">
      <c r="A338" s="32" t="s">
        <v>97</v>
      </c>
      <c r="B338" s="7" t="s">
        <v>26</v>
      </c>
      <c r="C338" s="7" t="s">
        <v>30</v>
      </c>
      <c r="D338" s="7" t="s">
        <v>11</v>
      </c>
      <c r="E338" s="7"/>
      <c r="F338" s="7"/>
      <c r="G338" s="38">
        <f>SUBTOTAL(9,G339:G345)</f>
        <v>2843</v>
      </c>
      <c r="H338" s="48">
        <f>SUBTOTAL(9,H339:H345)</f>
        <v>0</v>
      </c>
    </row>
    <row r="339" spans="1:8" ht="18.75" hidden="1" customHeight="1">
      <c r="A339" s="32"/>
      <c r="B339" s="7"/>
      <c r="C339" s="7"/>
      <c r="D339" s="7"/>
      <c r="E339" s="7"/>
      <c r="F339" s="7"/>
      <c r="G339" s="38">
        <f>SUBTOTAL(9,G340)</f>
        <v>0</v>
      </c>
      <c r="H339" s="48">
        <f>SUBTOTAL(9,H340)</f>
        <v>0</v>
      </c>
    </row>
    <row r="340" spans="1:8" ht="18.75" hidden="1" customHeight="1">
      <c r="A340" s="30"/>
      <c r="B340" s="7"/>
      <c r="C340" s="7"/>
      <c r="D340" s="7"/>
      <c r="E340" s="7"/>
      <c r="F340" s="7"/>
      <c r="G340" s="39"/>
      <c r="H340" s="49"/>
    </row>
    <row r="341" spans="1:8" ht="18.75" hidden="1" customHeight="1">
      <c r="A341" s="18"/>
      <c r="B341" s="7"/>
      <c r="C341" s="7"/>
      <c r="D341" s="7"/>
      <c r="E341" s="7"/>
      <c r="F341" s="7"/>
      <c r="G341" s="38">
        <f>SUBTOTAL(9,G342)</f>
        <v>0</v>
      </c>
      <c r="H341" s="48">
        <f>SUBTOTAL(9,H342)</f>
        <v>0</v>
      </c>
    </row>
    <row r="342" spans="1:8" ht="18.75" hidden="1" customHeight="1">
      <c r="A342" s="30"/>
      <c r="B342" s="7"/>
      <c r="C342" s="7"/>
      <c r="D342" s="7"/>
      <c r="E342" s="7"/>
      <c r="F342" s="7"/>
      <c r="G342" s="39"/>
      <c r="H342" s="49"/>
    </row>
    <row r="343" spans="1:8" s="22" customFormat="1" ht="75">
      <c r="A343" s="18" t="s">
        <v>207</v>
      </c>
      <c r="B343" s="7" t="s">
        <v>26</v>
      </c>
      <c r="C343" s="7" t="s">
        <v>30</v>
      </c>
      <c r="D343" s="7" t="s">
        <v>11</v>
      </c>
      <c r="E343" s="7" t="s">
        <v>114</v>
      </c>
      <c r="F343" s="7"/>
      <c r="G343" s="38">
        <f>SUBTOTAL(9,G344:G345)</f>
        <v>2843</v>
      </c>
      <c r="H343" s="48">
        <f>SUBTOTAL(9,H344:H345)</f>
        <v>0</v>
      </c>
    </row>
    <row r="344" spans="1:8" s="22" customFormat="1" ht="112.5">
      <c r="A344" s="30" t="s">
        <v>156</v>
      </c>
      <c r="B344" s="7" t="s">
        <v>26</v>
      </c>
      <c r="C344" s="7" t="s">
        <v>30</v>
      </c>
      <c r="D344" s="7" t="s">
        <v>11</v>
      </c>
      <c r="E344" s="7" t="s">
        <v>114</v>
      </c>
      <c r="F344" s="7" t="s">
        <v>27</v>
      </c>
      <c r="G344" s="39">
        <v>2172</v>
      </c>
      <c r="H344" s="49"/>
    </row>
    <row r="345" spans="1:8" ht="37.5">
      <c r="A345" s="18" t="s">
        <v>168</v>
      </c>
      <c r="B345" s="7" t="s">
        <v>26</v>
      </c>
      <c r="C345" s="7" t="s">
        <v>30</v>
      </c>
      <c r="D345" s="7" t="s">
        <v>11</v>
      </c>
      <c r="E345" s="7" t="s">
        <v>114</v>
      </c>
      <c r="F345" s="7" t="s">
        <v>28</v>
      </c>
      <c r="G345" s="39">
        <v>671</v>
      </c>
      <c r="H345" s="49"/>
    </row>
    <row r="346" spans="1:8" ht="75">
      <c r="A346" s="19" t="s">
        <v>219</v>
      </c>
      <c r="B346" s="15" t="s">
        <v>28</v>
      </c>
      <c r="C346" s="16"/>
      <c r="D346" s="16"/>
      <c r="E346" s="15"/>
      <c r="F346" s="16"/>
      <c r="G346" s="55">
        <f>SUBTOTAL(9,G347:G359)</f>
        <v>2054</v>
      </c>
      <c r="H346" s="66">
        <f t="shared" ref="H346" si="26">SUBTOTAL(9,H347:H359)</f>
        <v>1825</v>
      </c>
    </row>
    <row r="347" spans="1:8" ht="37.5">
      <c r="A347" s="33" t="s">
        <v>58</v>
      </c>
      <c r="B347" s="9" t="s">
        <v>28</v>
      </c>
      <c r="C347" s="9" t="s">
        <v>57</v>
      </c>
      <c r="D347" s="9"/>
      <c r="E347" s="9"/>
      <c r="F347" s="9"/>
      <c r="G347" s="56">
        <f>SUBTOTAL(9,G348:G359)</f>
        <v>2054</v>
      </c>
      <c r="H347" s="67">
        <f>SUBTOTAL(9,H348:H359)</f>
        <v>1825</v>
      </c>
    </row>
    <row r="348" spans="1:8">
      <c r="A348" s="31" t="s">
        <v>59</v>
      </c>
      <c r="B348" s="7" t="s">
        <v>28</v>
      </c>
      <c r="C348" s="7" t="s">
        <v>57</v>
      </c>
      <c r="D348" s="7" t="s">
        <v>14</v>
      </c>
      <c r="E348" s="7"/>
      <c r="F348" s="7"/>
      <c r="G348" s="57">
        <f>SUBTOTAL(9,G349:G350)</f>
        <v>99</v>
      </c>
      <c r="H348" s="68"/>
    </row>
    <row r="349" spans="1:8" ht="56.25">
      <c r="A349" s="18" t="s">
        <v>220</v>
      </c>
      <c r="B349" s="7" t="s">
        <v>28</v>
      </c>
      <c r="C349" s="7" t="s">
        <v>57</v>
      </c>
      <c r="D349" s="7" t="s">
        <v>14</v>
      </c>
      <c r="E349" s="7" t="s">
        <v>109</v>
      </c>
      <c r="F349" s="7"/>
      <c r="G349" s="57">
        <f>SUBTOTAL(9,G350)</f>
        <v>99</v>
      </c>
      <c r="H349" s="68"/>
    </row>
    <row r="350" spans="1:8" ht="60.75" customHeight="1">
      <c r="A350" s="18" t="s">
        <v>146</v>
      </c>
      <c r="B350" s="7" t="s">
        <v>28</v>
      </c>
      <c r="C350" s="7" t="s">
        <v>57</v>
      </c>
      <c r="D350" s="7" t="s">
        <v>14</v>
      </c>
      <c r="E350" s="7" t="s">
        <v>109</v>
      </c>
      <c r="F350" s="7" t="s">
        <v>143</v>
      </c>
      <c r="G350" s="58">
        <v>99</v>
      </c>
      <c r="H350" s="53"/>
    </row>
    <row r="351" spans="1:8">
      <c r="A351" s="31" t="s">
        <v>65</v>
      </c>
      <c r="B351" s="7" t="s">
        <v>28</v>
      </c>
      <c r="C351" s="7" t="s">
        <v>57</v>
      </c>
      <c r="D351" s="7" t="s">
        <v>20</v>
      </c>
      <c r="E351" s="7"/>
      <c r="F351" s="7"/>
      <c r="G351" s="57">
        <f>SUBTOTAL(9,G352:G353)</f>
        <v>1301</v>
      </c>
      <c r="H351" s="69">
        <f t="shared" ref="H351" si="27">SUBTOTAL(9,H352:H353)</f>
        <v>1301</v>
      </c>
    </row>
    <row r="352" spans="1:8" ht="37.5">
      <c r="A352" s="18" t="s">
        <v>67</v>
      </c>
      <c r="B352" s="7" t="s">
        <v>28</v>
      </c>
      <c r="C352" s="7" t="s">
        <v>57</v>
      </c>
      <c r="D352" s="7" t="s">
        <v>20</v>
      </c>
      <c r="E352" s="7" t="s">
        <v>66</v>
      </c>
      <c r="F352" s="7"/>
      <c r="G352" s="62">
        <f>SUBTOTAL(9,G353)</f>
        <v>1301</v>
      </c>
      <c r="H352" s="64">
        <f t="shared" ref="H352" si="28">SUBTOTAL(9,H353)</f>
        <v>1301</v>
      </c>
    </row>
    <row r="353" spans="1:8" ht="37.5">
      <c r="A353" s="18" t="s">
        <v>152</v>
      </c>
      <c r="B353" s="7" t="s">
        <v>28</v>
      </c>
      <c r="C353" s="7" t="s">
        <v>57</v>
      </c>
      <c r="D353" s="7" t="s">
        <v>20</v>
      </c>
      <c r="E353" s="7" t="s">
        <v>66</v>
      </c>
      <c r="F353" s="7" t="s">
        <v>151</v>
      </c>
      <c r="G353" s="59">
        <v>1301</v>
      </c>
      <c r="H353" s="54">
        <v>1301</v>
      </c>
    </row>
    <row r="354" spans="1:8" ht="37.5">
      <c r="A354" s="31" t="s">
        <v>82</v>
      </c>
      <c r="B354" s="7" t="s">
        <v>28</v>
      </c>
      <c r="C354" s="7" t="s">
        <v>57</v>
      </c>
      <c r="D354" s="7" t="s">
        <v>47</v>
      </c>
      <c r="E354" s="7"/>
      <c r="F354" s="7"/>
      <c r="G354" s="60">
        <f>SUBTOTAL(9,G355:G359)</f>
        <v>654</v>
      </c>
      <c r="H354" s="52">
        <f t="shared" ref="H354" si="29">SUBTOTAL(9,H355:H359)</f>
        <v>524</v>
      </c>
    </row>
    <row r="355" spans="1:8" ht="93.75">
      <c r="A355" s="18" t="s">
        <v>5</v>
      </c>
      <c r="B355" s="7" t="s">
        <v>28</v>
      </c>
      <c r="C355" s="7" t="s">
        <v>57</v>
      </c>
      <c r="D355" s="7" t="s">
        <v>47</v>
      </c>
      <c r="E355" s="7" t="s">
        <v>13</v>
      </c>
      <c r="F355" s="7"/>
      <c r="G355" s="60">
        <f>SUBTOTAL(9,G356)</f>
        <v>130</v>
      </c>
      <c r="H355" s="52">
        <f>SUBTOTAL(9,H356)</f>
        <v>0</v>
      </c>
    </row>
    <row r="356" spans="1:8" ht="56.25">
      <c r="A356" s="18" t="s">
        <v>145</v>
      </c>
      <c r="B356" s="7" t="s">
        <v>28</v>
      </c>
      <c r="C356" s="7" t="s">
        <v>57</v>
      </c>
      <c r="D356" s="7" t="s">
        <v>47</v>
      </c>
      <c r="E356" s="7" t="s">
        <v>13</v>
      </c>
      <c r="F356" s="7" t="s">
        <v>142</v>
      </c>
      <c r="G356" s="61">
        <v>130</v>
      </c>
      <c r="H356" s="53"/>
    </row>
    <row r="357" spans="1:8">
      <c r="A357" s="27" t="s">
        <v>91</v>
      </c>
      <c r="B357" s="7" t="s">
        <v>28</v>
      </c>
      <c r="C357" s="7" t="s">
        <v>57</v>
      </c>
      <c r="D357" s="7" t="s">
        <v>47</v>
      </c>
      <c r="E357" s="7" t="s">
        <v>90</v>
      </c>
      <c r="F357" s="7"/>
      <c r="G357" s="60">
        <f>SUBTOTAL(9,G358:G359)</f>
        <v>524</v>
      </c>
      <c r="H357" s="52">
        <f t="shared" ref="H357" si="30">SUBTOTAL(9,H358:H359)</f>
        <v>524</v>
      </c>
    </row>
    <row r="358" spans="1:8" ht="56.25">
      <c r="A358" s="18" t="s">
        <v>145</v>
      </c>
      <c r="B358" s="7" t="s">
        <v>28</v>
      </c>
      <c r="C358" s="7" t="s">
        <v>57</v>
      </c>
      <c r="D358" s="7" t="s">
        <v>47</v>
      </c>
      <c r="E358" s="7" t="s">
        <v>90</v>
      </c>
      <c r="F358" s="7" t="s">
        <v>142</v>
      </c>
      <c r="G358" s="61">
        <v>446</v>
      </c>
      <c r="H358" s="53">
        <v>446</v>
      </c>
    </row>
    <row r="359" spans="1:8" ht="65.25" customHeight="1">
      <c r="A359" s="18" t="s">
        <v>146</v>
      </c>
      <c r="B359" s="7" t="s">
        <v>28</v>
      </c>
      <c r="C359" s="7" t="s">
        <v>57</v>
      </c>
      <c r="D359" s="7" t="s">
        <v>47</v>
      </c>
      <c r="E359" s="7" t="s">
        <v>90</v>
      </c>
      <c r="F359" s="7" t="s">
        <v>143</v>
      </c>
      <c r="G359" s="61">
        <v>78</v>
      </c>
      <c r="H359" s="53">
        <v>78</v>
      </c>
    </row>
    <row r="360" spans="1:8" ht="56.25">
      <c r="A360" s="19" t="s">
        <v>73</v>
      </c>
      <c r="B360" s="15" t="s">
        <v>88</v>
      </c>
      <c r="C360" s="16"/>
      <c r="D360" s="16"/>
      <c r="E360" s="15"/>
      <c r="F360" s="16"/>
      <c r="G360" s="36">
        <f>SUBTOTAL(9,G361:G440)</f>
        <v>38847</v>
      </c>
      <c r="H360" s="75">
        <f t="shared" ref="H360" si="31">SUBTOTAL(9,H361:H440)</f>
        <v>36833</v>
      </c>
    </row>
    <row r="361" spans="1:8" ht="24.75" customHeight="1">
      <c r="A361" s="20" t="s">
        <v>10</v>
      </c>
      <c r="B361" s="9" t="s">
        <v>88</v>
      </c>
      <c r="C361" s="9" t="s">
        <v>11</v>
      </c>
      <c r="D361" s="9"/>
      <c r="E361" s="9"/>
      <c r="F361" s="9"/>
      <c r="G361" s="37">
        <f>SUBTOTAL(9,G362:G370)</f>
        <v>1874</v>
      </c>
      <c r="H361" s="63"/>
    </row>
    <row r="362" spans="1:8" s="12" customFormat="1">
      <c r="A362" s="18" t="s">
        <v>16</v>
      </c>
      <c r="B362" s="7" t="s">
        <v>88</v>
      </c>
      <c r="C362" s="7" t="s">
        <v>11</v>
      </c>
      <c r="D362" s="7" t="s">
        <v>95</v>
      </c>
      <c r="E362" s="7"/>
      <c r="F362" s="7"/>
      <c r="G362" s="38">
        <f>SUBTOTAL(9,G363:G370)</f>
        <v>1874</v>
      </c>
      <c r="H362" s="64"/>
    </row>
    <row r="363" spans="1:8" ht="93.75">
      <c r="A363" s="18" t="s">
        <v>5</v>
      </c>
      <c r="B363" s="7" t="s">
        <v>88</v>
      </c>
      <c r="C363" s="7" t="s">
        <v>11</v>
      </c>
      <c r="D363" s="7" t="s">
        <v>95</v>
      </c>
      <c r="E363" s="7" t="s">
        <v>13</v>
      </c>
      <c r="F363" s="7"/>
      <c r="G363" s="38">
        <f>SUBTOTAL(9,G364:G366)</f>
        <v>1874</v>
      </c>
      <c r="H363" s="64"/>
    </row>
    <row r="364" spans="1:8" ht="56.25">
      <c r="A364" s="18" t="s">
        <v>145</v>
      </c>
      <c r="B364" s="7" t="s">
        <v>88</v>
      </c>
      <c r="C364" s="7" t="s">
        <v>11</v>
      </c>
      <c r="D364" s="7" t="s">
        <v>95</v>
      </c>
      <c r="E364" s="7" t="s">
        <v>13</v>
      </c>
      <c r="F364" s="7" t="s">
        <v>142</v>
      </c>
      <c r="G364" s="39">
        <v>1712</v>
      </c>
      <c r="H364" s="49"/>
    </row>
    <row r="365" spans="1:8" ht="56.25">
      <c r="A365" s="18" t="s">
        <v>146</v>
      </c>
      <c r="B365" s="7" t="s">
        <v>88</v>
      </c>
      <c r="C365" s="7" t="s">
        <v>11</v>
      </c>
      <c r="D365" s="7" t="s">
        <v>95</v>
      </c>
      <c r="E365" s="7" t="s">
        <v>13</v>
      </c>
      <c r="F365" s="7" t="s">
        <v>143</v>
      </c>
      <c r="G365" s="39">
        <v>161</v>
      </c>
      <c r="H365" s="49"/>
    </row>
    <row r="366" spans="1:8">
      <c r="A366" s="18" t="s">
        <v>147</v>
      </c>
      <c r="B366" s="7" t="s">
        <v>88</v>
      </c>
      <c r="C366" s="7" t="s">
        <v>11</v>
      </c>
      <c r="D366" s="7" t="s">
        <v>95</v>
      </c>
      <c r="E366" s="7" t="s">
        <v>13</v>
      </c>
      <c r="F366" s="7" t="s">
        <v>144</v>
      </c>
      <c r="G366" s="39">
        <v>1</v>
      </c>
      <c r="H366" s="49"/>
    </row>
    <row r="367" spans="1:8" ht="18.75" hidden="1" customHeight="1">
      <c r="A367" s="18"/>
      <c r="B367" s="7"/>
      <c r="C367" s="7"/>
      <c r="D367" s="7"/>
      <c r="E367" s="7"/>
      <c r="F367" s="7"/>
      <c r="G367" s="38">
        <f>SUBTOTAL(9,G368)</f>
        <v>0</v>
      </c>
      <c r="H367" s="48">
        <f>SUBTOTAL(9,H368)</f>
        <v>0</v>
      </c>
    </row>
    <row r="368" spans="1:8" ht="18.75" hidden="1" customHeight="1">
      <c r="A368" s="18"/>
      <c r="B368" s="7"/>
      <c r="C368" s="7"/>
      <c r="D368" s="7"/>
      <c r="E368" s="7"/>
      <c r="F368" s="7"/>
      <c r="G368" s="39"/>
      <c r="H368" s="49"/>
    </row>
    <row r="369" spans="1:8" ht="18.75" hidden="1" customHeight="1">
      <c r="A369" s="18"/>
      <c r="B369" s="7"/>
      <c r="C369" s="7"/>
      <c r="D369" s="7"/>
      <c r="E369" s="7"/>
      <c r="F369" s="7"/>
      <c r="G369" s="38">
        <f>SUBTOTAL(9,G370)</f>
        <v>0</v>
      </c>
      <c r="H369" s="48">
        <f>SUBTOTAL(9,H370)</f>
        <v>0</v>
      </c>
    </row>
    <row r="370" spans="1:8" ht="18.75" hidden="1" customHeight="1">
      <c r="A370" s="18"/>
      <c r="B370" s="7"/>
      <c r="C370" s="7"/>
      <c r="D370" s="7"/>
      <c r="E370" s="7"/>
      <c r="F370" s="7"/>
      <c r="G370" s="39"/>
      <c r="H370" s="49"/>
    </row>
    <row r="371" spans="1:8" ht="23.25" customHeight="1">
      <c r="A371" s="20" t="s">
        <v>22</v>
      </c>
      <c r="B371" s="9" t="s">
        <v>88</v>
      </c>
      <c r="C371" s="9" t="s">
        <v>20</v>
      </c>
      <c r="D371" s="9"/>
      <c r="E371" s="9"/>
      <c r="F371" s="9"/>
      <c r="G371" s="37">
        <f>SUBTOTAL(9,G372:G374)</f>
        <v>0</v>
      </c>
      <c r="H371" s="47">
        <f>SUBTOTAL(9,H372:H374)</f>
        <v>0</v>
      </c>
    </row>
    <row r="372" spans="1:8" ht="37.5">
      <c r="A372" s="30" t="s">
        <v>23</v>
      </c>
      <c r="B372" s="7" t="s">
        <v>88</v>
      </c>
      <c r="C372" s="7" t="s">
        <v>20</v>
      </c>
      <c r="D372" s="7" t="s">
        <v>21</v>
      </c>
      <c r="E372" s="7"/>
      <c r="F372" s="7"/>
      <c r="G372" s="38">
        <f>SUBTOTAL(9,G373:G374)</f>
        <v>0</v>
      </c>
      <c r="H372" s="48">
        <f>SUBTOTAL(9,H373:H374)</f>
        <v>0</v>
      </c>
    </row>
    <row r="373" spans="1:8" ht="75">
      <c r="A373" s="18" t="s">
        <v>195</v>
      </c>
      <c r="B373" s="7" t="s">
        <v>88</v>
      </c>
      <c r="C373" s="7" t="s">
        <v>20</v>
      </c>
      <c r="D373" s="7" t="s">
        <v>21</v>
      </c>
      <c r="E373" s="7" t="s">
        <v>123</v>
      </c>
      <c r="F373" s="7"/>
      <c r="G373" s="38">
        <f>SUBTOTAL(9,G374:G374)</f>
        <v>0</v>
      </c>
      <c r="H373" s="48">
        <f>SUBTOTAL(9,H374:H374)</f>
        <v>0</v>
      </c>
    </row>
    <row r="374" spans="1:8" ht="56.25">
      <c r="A374" s="18" t="s">
        <v>146</v>
      </c>
      <c r="B374" s="7" t="s">
        <v>88</v>
      </c>
      <c r="C374" s="7" t="s">
        <v>20</v>
      </c>
      <c r="D374" s="7" t="s">
        <v>21</v>
      </c>
      <c r="E374" s="7" t="s">
        <v>123</v>
      </c>
      <c r="F374" s="7" t="s">
        <v>143</v>
      </c>
      <c r="G374" s="39">
        <v>0</v>
      </c>
      <c r="H374" s="49"/>
    </row>
    <row r="375" spans="1:8" ht="20.25" customHeight="1">
      <c r="A375" s="20" t="s">
        <v>42</v>
      </c>
      <c r="B375" s="9" t="s">
        <v>88</v>
      </c>
      <c r="C375" s="9" t="s">
        <v>43</v>
      </c>
      <c r="D375" s="9"/>
      <c r="E375" s="9"/>
      <c r="F375" s="9"/>
      <c r="G375" s="37">
        <f>SUBTOTAL(9,G376:G398)</f>
        <v>36880</v>
      </c>
      <c r="H375" s="37">
        <f>SUBTOTAL(9,H376:H398)</f>
        <v>36833</v>
      </c>
    </row>
    <row r="376" spans="1:8" s="23" customFormat="1" ht="18.75" hidden="1" customHeight="1">
      <c r="A376" s="18"/>
      <c r="B376" s="7"/>
      <c r="C376" s="7"/>
      <c r="D376" s="7"/>
      <c r="E376" s="7"/>
      <c r="F376" s="7"/>
      <c r="G376" s="38">
        <f>SUBTOTAL(9,G377:G378)</f>
        <v>0</v>
      </c>
      <c r="H376" s="64">
        <f t="shared" ref="H376" si="32">SUBTOTAL(9,H377:H378)</f>
        <v>0</v>
      </c>
    </row>
    <row r="377" spans="1:8" s="23" customFormat="1" ht="18.75" hidden="1" customHeight="1">
      <c r="A377" s="18"/>
      <c r="B377" s="7"/>
      <c r="C377" s="7"/>
      <c r="D377" s="7"/>
      <c r="E377" s="7"/>
      <c r="F377" s="7"/>
      <c r="G377" s="38">
        <f>SUBTOTAL(9,G378:G378)</f>
        <v>0</v>
      </c>
      <c r="H377" s="64">
        <f t="shared" ref="H377" si="33">SUBTOTAL(9,H378:H378)</f>
        <v>0</v>
      </c>
    </row>
    <row r="378" spans="1:8" s="23" customFormat="1" ht="18.75" hidden="1" customHeight="1">
      <c r="A378" s="30"/>
      <c r="B378" s="7"/>
      <c r="C378" s="7"/>
      <c r="D378" s="7"/>
      <c r="E378" s="7"/>
      <c r="F378" s="7"/>
      <c r="G378" s="39"/>
      <c r="H378" s="76"/>
    </row>
    <row r="379" spans="1:8">
      <c r="A379" s="18" t="s">
        <v>44</v>
      </c>
      <c r="B379" s="7" t="s">
        <v>88</v>
      </c>
      <c r="C379" s="7" t="s">
        <v>43</v>
      </c>
      <c r="D379" s="7" t="s">
        <v>12</v>
      </c>
      <c r="E379" s="7"/>
      <c r="F379" s="7"/>
      <c r="G379" s="38">
        <f>SUBTOTAL(9,G380:G393)</f>
        <v>36880</v>
      </c>
      <c r="H379" s="38">
        <f>SUBTOTAL(9,H380:H393)</f>
        <v>36833</v>
      </c>
    </row>
    <row r="380" spans="1:8" ht="60.75" customHeight="1">
      <c r="A380" s="18" t="s">
        <v>237</v>
      </c>
      <c r="B380" s="7" t="s">
        <v>88</v>
      </c>
      <c r="C380" s="7" t="s">
        <v>43</v>
      </c>
      <c r="D380" s="7" t="s">
        <v>12</v>
      </c>
      <c r="E380" s="7" t="s">
        <v>236</v>
      </c>
      <c r="F380" s="7"/>
      <c r="G380" s="38">
        <f>SUBTOTAL(9,G381:G381)</f>
        <v>36833</v>
      </c>
      <c r="H380" s="64">
        <f t="shared" ref="H380" si="34">SUBTOTAL(9,H381:H381)</f>
        <v>36833</v>
      </c>
    </row>
    <row r="381" spans="1:8" ht="18.75" customHeight="1">
      <c r="A381" s="31" t="s">
        <v>84</v>
      </c>
      <c r="B381" s="7" t="s">
        <v>88</v>
      </c>
      <c r="C381" s="7" t="s">
        <v>43</v>
      </c>
      <c r="D381" s="7" t="s">
        <v>12</v>
      </c>
      <c r="E381" s="7" t="s">
        <v>236</v>
      </c>
      <c r="F381" s="7" t="s">
        <v>189</v>
      </c>
      <c r="G381" s="39">
        <v>36833</v>
      </c>
      <c r="H381" s="76">
        <v>36833</v>
      </c>
    </row>
    <row r="382" spans="1:8" s="25" customFormat="1" ht="18.75" hidden="1" customHeight="1">
      <c r="A382" s="18"/>
      <c r="B382" s="7"/>
      <c r="C382" s="7"/>
      <c r="D382" s="7"/>
      <c r="E382" s="7"/>
      <c r="F382" s="7"/>
      <c r="G382" s="38">
        <f>SUBTOTAL(9,G383:G383)</f>
        <v>0</v>
      </c>
      <c r="H382" s="64">
        <f t="shared" ref="H382" si="35">SUBTOTAL(9,H383:H383)</f>
        <v>0</v>
      </c>
    </row>
    <row r="383" spans="1:8" s="26" customFormat="1" ht="18.75" hidden="1" customHeight="1">
      <c r="A383" s="18"/>
      <c r="B383" s="7"/>
      <c r="C383" s="7"/>
      <c r="D383" s="7"/>
      <c r="E383" s="7"/>
      <c r="F383" s="7"/>
      <c r="G383" s="39"/>
      <c r="H383" s="76"/>
    </row>
    <row r="384" spans="1:8" s="26" customFormat="1" ht="18.75" hidden="1" customHeight="1">
      <c r="A384" s="18"/>
      <c r="B384" s="7"/>
      <c r="C384" s="7"/>
      <c r="D384" s="7"/>
      <c r="E384" s="7"/>
      <c r="F384" s="7"/>
      <c r="G384" s="38">
        <f>SUBTOTAL(9,G385:G385)</f>
        <v>0</v>
      </c>
      <c r="H384" s="64">
        <f t="shared" ref="H384" si="36">SUBTOTAL(9,H385:H385)</f>
        <v>0</v>
      </c>
    </row>
    <row r="385" spans="1:8" s="26" customFormat="1" ht="18.75" hidden="1" customHeight="1">
      <c r="A385" s="18"/>
      <c r="B385" s="7"/>
      <c r="C385" s="7"/>
      <c r="D385" s="7"/>
      <c r="E385" s="7"/>
      <c r="F385" s="7"/>
      <c r="G385" s="39"/>
      <c r="H385" s="76"/>
    </row>
    <row r="386" spans="1:8" s="22" customFormat="1" ht="75">
      <c r="A386" s="18" t="s">
        <v>211</v>
      </c>
      <c r="B386" s="7" t="s">
        <v>88</v>
      </c>
      <c r="C386" s="7" t="s">
        <v>43</v>
      </c>
      <c r="D386" s="7" t="s">
        <v>12</v>
      </c>
      <c r="E386" s="7" t="s">
        <v>104</v>
      </c>
      <c r="F386" s="7"/>
      <c r="G386" s="38">
        <f>SUBTOTAL(9,G387)</f>
        <v>0</v>
      </c>
      <c r="H386" s="64"/>
    </row>
    <row r="387" spans="1:8" s="22" customFormat="1">
      <c r="A387" s="31" t="s">
        <v>84</v>
      </c>
      <c r="B387" s="7" t="s">
        <v>88</v>
      </c>
      <c r="C387" s="7" t="s">
        <v>43</v>
      </c>
      <c r="D387" s="7" t="s">
        <v>12</v>
      </c>
      <c r="E387" s="7" t="s">
        <v>104</v>
      </c>
      <c r="F387" s="7" t="s">
        <v>189</v>
      </c>
      <c r="G387" s="39">
        <v>0</v>
      </c>
      <c r="H387" s="49"/>
    </row>
    <row r="388" spans="1:8" s="22" customFormat="1" ht="75">
      <c r="A388" s="18" t="s">
        <v>196</v>
      </c>
      <c r="B388" s="7" t="s">
        <v>88</v>
      </c>
      <c r="C388" s="7" t="s">
        <v>43</v>
      </c>
      <c r="D388" s="7" t="s">
        <v>12</v>
      </c>
      <c r="E388" s="7" t="s">
        <v>121</v>
      </c>
      <c r="F388" s="7"/>
      <c r="G388" s="38">
        <f>SUBTOTAL(9,G389:G390)</f>
        <v>47</v>
      </c>
      <c r="H388" s="48">
        <f t="shared" ref="H388" si="37">SUBTOTAL(9,H389:H390)</f>
        <v>0</v>
      </c>
    </row>
    <row r="389" spans="1:8" s="22" customFormat="1" ht="56.25">
      <c r="A389" s="18" t="s">
        <v>146</v>
      </c>
      <c r="B389" s="7" t="s">
        <v>88</v>
      </c>
      <c r="C389" s="7" t="s">
        <v>43</v>
      </c>
      <c r="D389" s="7" t="s">
        <v>12</v>
      </c>
      <c r="E389" s="7" t="s">
        <v>121</v>
      </c>
      <c r="F389" s="7" t="s">
        <v>143</v>
      </c>
      <c r="G389" s="39">
        <v>47</v>
      </c>
      <c r="H389" s="49"/>
    </row>
    <row r="390" spans="1:8" s="22" customFormat="1">
      <c r="A390" s="31" t="s">
        <v>84</v>
      </c>
      <c r="B390" s="7" t="s">
        <v>88</v>
      </c>
      <c r="C390" s="7" t="s">
        <v>43</v>
      </c>
      <c r="D390" s="7" t="s">
        <v>12</v>
      </c>
      <c r="E390" s="7" t="s">
        <v>121</v>
      </c>
      <c r="F390" s="7" t="s">
        <v>189</v>
      </c>
      <c r="G390" s="39">
        <v>0</v>
      </c>
      <c r="H390" s="49"/>
    </row>
    <row r="391" spans="1:8" s="22" customFormat="1" ht="74.25" customHeight="1">
      <c r="A391" s="18" t="s">
        <v>195</v>
      </c>
      <c r="B391" s="7" t="s">
        <v>88</v>
      </c>
      <c r="C391" s="7" t="s">
        <v>43</v>
      </c>
      <c r="D391" s="7" t="s">
        <v>12</v>
      </c>
      <c r="E391" s="7" t="s">
        <v>123</v>
      </c>
      <c r="F391" s="7"/>
      <c r="G391" s="38">
        <f>SUBTOTAL(9,G392:G393)</f>
        <v>0</v>
      </c>
      <c r="H391" s="51">
        <f t="shared" ref="H391" si="38">SUBTOTAL(9,H392:H393)</f>
        <v>0</v>
      </c>
    </row>
    <row r="392" spans="1:8" s="22" customFormat="1" ht="18.75" customHeight="1">
      <c r="A392" s="30" t="s">
        <v>84</v>
      </c>
      <c r="B392" s="7" t="s">
        <v>88</v>
      </c>
      <c r="C392" s="7" t="s">
        <v>43</v>
      </c>
      <c r="D392" s="7" t="s">
        <v>12</v>
      </c>
      <c r="E392" s="7" t="s">
        <v>123</v>
      </c>
      <c r="F392" s="7" t="s">
        <v>189</v>
      </c>
      <c r="G392" s="39">
        <v>0</v>
      </c>
      <c r="H392" s="49"/>
    </row>
    <row r="393" spans="1:8" s="22" customFormat="1" ht="18.75" hidden="1" customHeight="1">
      <c r="A393" s="30"/>
      <c r="B393" s="7"/>
      <c r="C393" s="7"/>
      <c r="D393" s="7"/>
      <c r="E393" s="7"/>
      <c r="F393" s="7"/>
      <c r="G393" s="39"/>
      <c r="H393" s="49"/>
    </row>
    <row r="394" spans="1:8" s="22" customFormat="1">
      <c r="A394" s="18" t="s">
        <v>45</v>
      </c>
      <c r="B394" s="7" t="s">
        <v>88</v>
      </c>
      <c r="C394" s="7" t="s">
        <v>43</v>
      </c>
      <c r="D394" s="7" t="s">
        <v>14</v>
      </c>
      <c r="E394" s="7"/>
      <c r="F394" s="7"/>
      <c r="G394" s="38">
        <f>SUBTOTAL(9,G395:G398)</f>
        <v>0</v>
      </c>
      <c r="H394" s="64"/>
    </row>
    <row r="395" spans="1:8" s="22" customFormat="1" ht="37.5">
      <c r="A395" s="31" t="s">
        <v>77</v>
      </c>
      <c r="B395" s="7" t="s">
        <v>88</v>
      </c>
      <c r="C395" s="7" t="s">
        <v>43</v>
      </c>
      <c r="D395" s="7" t="s">
        <v>14</v>
      </c>
      <c r="E395" s="7" t="s">
        <v>78</v>
      </c>
      <c r="F395" s="7"/>
      <c r="G395" s="38">
        <f>SUBTOTAL(9,G396:G396)</f>
        <v>0</v>
      </c>
      <c r="H395" s="64"/>
    </row>
    <row r="396" spans="1:8" s="22" customFormat="1" ht="69.75" customHeight="1">
      <c r="A396" s="18" t="s">
        <v>146</v>
      </c>
      <c r="B396" s="7" t="s">
        <v>88</v>
      </c>
      <c r="C396" s="7" t="s">
        <v>43</v>
      </c>
      <c r="D396" s="7" t="s">
        <v>14</v>
      </c>
      <c r="E396" s="7" t="s">
        <v>78</v>
      </c>
      <c r="F396" s="7" t="s">
        <v>143</v>
      </c>
      <c r="G396" s="39">
        <v>0</v>
      </c>
      <c r="H396" s="49"/>
    </row>
    <row r="397" spans="1:8" s="22" customFormat="1" ht="78.75" customHeight="1">
      <c r="A397" s="18" t="s">
        <v>195</v>
      </c>
      <c r="B397" s="7" t="s">
        <v>88</v>
      </c>
      <c r="C397" s="7" t="s">
        <v>43</v>
      </c>
      <c r="D397" s="7" t="s">
        <v>14</v>
      </c>
      <c r="E397" s="7" t="s">
        <v>123</v>
      </c>
      <c r="F397" s="7"/>
      <c r="G397" s="38">
        <f>SUBTOTAL(9,G398:G398)</f>
        <v>0</v>
      </c>
      <c r="H397" s="64"/>
    </row>
    <row r="398" spans="1:8" s="22" customFormat="1" ht="69.75" customHeight="1">
      <c r="A398" s="18" t="s">
        <v>146</v>
      </c>
      <c r="B398" s="7" t="s">
        <v>88</v>
      </c>
      <c r="C398" s="7" t="s">
        <v>43</v>
      </c>
      <c r="D398" s="7" t="s">
        <v>14</v>
      </c>
      <c r="E398" s="7" t="s">
        <v>123</v>
      </c>
      <c r="F398" s="7" t="s">
        <v>143</v>
      </c>
      <c r="G398" s="39">
        <v>0</v>
      </c>
      <c r="H398" s="49"/>
    </row>
    <row r="399" spans="1:8" ht="26.25" customHeight="1">
      <c r="A399" s="20" t="s">
        <v>50</v>
      </c>
      <c r="B399" s="9" t="s">
        <v>88</v>
      </c>
      <c r="C399" s="9" t="s">
        <v>29</v>
      </c>
      <c r="D399" s="9"/>
      <c r="E399" s="9"/>
      <c r="F399" s="9"/>
      <c r="G399" s="37">
        <f>SUBTOTAL(9,G400:G422)</f>
        <v>67</v>
      </c>
      <c r="H399" s="37">
        <f>SUBTOTAL(9,H400:H422)</f>
        <v>0</v>
      </c>
    </row>
    <row r="400" spans="1:8">
      <c r="A400" s="18" t="s">
        <v>51</v>
      </c>
      <c r="B400" s="7" t="s">
        <v>88</v>
      </c>
      <c r="C400" s="7" t="s">
        <v>29</v>
      </c>
      <c r="D400" s="7" t="s">
        <v>11</v>
      </c>
      <c r="E400" s="7"/>
      <c r="F400" s="7"/>
      <c r="G400" s="38">
        <f>SUBTOTAL(9,G401:G405)</f>
        <v>23</v>
      </c>
      <c r="H400" s="64"/>
    </row>
    <row r="401" spans="1:8" s="22" customFormat="1" ht="27" hidden="1" customHeight="1">
      <c r="A401" s="18"/>
      <c r="B401" s="7"/>
      <c r="C401" s="7"/>
      <c r="D401" s="7"/>
      <c r="E401" s="7"/>
      <c r="F401" s="7"/>
      <c r="G401" s="38">
        <f>SUBTOTAL(9,G402)</f>
        <v>0</v>
      </c>
      <c r="H401" s="64"/>
    </row>
    <row r="402" spans="1:8" ht="18.75" hidden="1" customHeight="1">
      <c r="A402" s="30"/>
      <c r="B402" s="7"/>
      <c r="C402" s="7"/>
      <c r="D402" s="7"/>
      <c r="E402" s="7"/>
      <c r="F402" s="7"/>
      <c r="G402" s="39"/>
      <c r="H402" s="76"/>
    </row>
    <row r="403" spans="1:8" s="22" customFormat="1" ht="56.25">
      <c r="A403" s="18" t="s">
        <v>197</v>
      </c>
      <c r="B403" s="7" t="s">
        <v>88</v>
      </c>
      <c r="C403" s="7" t="s">
        <v>29</v>
      </c>
      <c r="D403" s="7" t="s">
        <v>11</v>
      </c>
      <c r="E403" s="7" t="s">
        <v>116</v>
      </c>
      <c r="F403" s="7"/>
      <c r="G403" s="38">
        <f>SUBTOTAL(9,G404:G405)</f>
        <v>23</v>
      </c>
      <c r="H403" s="64"/>
    </row>
    <row r="404" spans="1:8" ht="56.25">
      <c r="A404" s="18" t="s">
        <v>146</v>
      </c>
      <c r="B404" s="7" t="s">
        <v>88</v>
      </c>
      <c r="C404" s="7" t="s">
        <v>29</v>
      </c>
      <c r="D404" s="7" t="s">
        <v>11</v>
      </c>
      <c r="E404" s="7" t="s">
        <v>116</v>
      </c>
      <c r="F404" s="7" t="s">
        <v>143</v>
      </c>
      <c r="G404" s="39">
        <v>23</v>
      </c>
      <c r="H404" s="49"/>
    </row>
    <row r="405" spans="1:8">
      <c r="A405" s="30" t="s">
        <v>84</v>
      </c>
      <c r="B405" s="7" t="s">
        <v>88</v>
      </c>
      <c r="C405" s="7" t="s">
        <v>29</v>
      </c>
      <c r="D405" s="7" t="s">
        <v>11</v>
      </c>
      <c r="E405" s="7" t="s">
        <v>116</v>
      </c>
      <c r="F405" s="7" t="s">
        <v>189</v>
      </c>
      <c r="G405" s="39">
        <v>0</v>
      </c>
      <c r="H405" s="49"/>
    </row>
    <row r="406" spans="1:8">
      <c r="A406" s="18" t="s">
        <v>54</v>
      </c>
      <c r="B406" s="7" t="s">
        <v>88</v>
      </c>
      <c r="C406" s="7" t="s">
        <v>29</v>
      </c>
      <c r="D406" s="7" t="s">
        <v>12</v>
      </c>
      <c r="E406" s="7"/>
      <c r="F406" s="7"/>
      <c r="G406" s="38">
        <f>SUBTOTAL(9,G407:G422)</f>
        <v>44</v>
      </c>
      <c r="H406" s="38">
        <f>SUBTOTAL(9,H407:H422)</f>
        <v>0</v>
      </c>
    </row>
    <row r="407" spans="1:8" ht="18.75" hidden="1" customHeight="1">
      <c r="A407" s="18"/>
      <c r="B407" s="7"/>
      <c r="C407" s="7"/>
      <c r="D407" s="7"/>
      <c r="E407" s="7"/>
      <c r="F407" s="7"/>
      <c r="G407" s="38">
        <f>SUBTOTAL(9,G408)</f>
        <v>0</v>
      </c>
      <c r="H407" s="64"/>
    </row>
    <row r="408" spans="1:8" ht="18.75" hidden="1" customHeight="1">
      <c r="A408" s="18"/>
      <c r="B408" s="7"/>
      <c r="C408" s="7"/>
      <c r="D408" s="7"/>
      <c r="E408" s="7"/>
      <c r="F408" s="7"/>
      <c r="G408" s="39"/>
      <c r="H408" s="76"/>
    </row>
    <row r="409" spans="1:8" ht="18.75" hidden="1" customHeight="1">
      <c r="A409" s="18"/>
      <c r="B409" s="7"/>
      <c r="C409" s="7"/>
      <c r="D409" s="7"/>
      <c r="E409" s="7"/>
      <c r="F409" s="7"/>
      <c r="G409" s="38">
        <f>SUBTOTAL(9,G410)</f>
        <v>0</v>
      </c>
      <c r="H409" s="64"/>
    </row>
    <row r="410" spans="1:8" ht="18.75" hidden="1" customHeight="1">
      <c r="A410" s="18"/>
      <c r="B410" s="7"/>
      <c r="C410" s="7"/>
      <c r="D410" s="7"/>
      <c r="E410" s="7"/>
      <c r="F410" s="7"/>
      <c r="G410" s="39"/>
      <c r="H410" s="76"/>
    </row>
    <row r="411" spans="1:8" ht="18.75" hidden="1" customHeight="1">
      <c r="A411" s="18"/>
      <c r="B411" s="7"/>
      <c r="C411" s="7"/>
      <c r="D411" s="7"/>
      <c r="E411" s="7"/>
      <c r="F411" s="7"/>
      <c r="G411" s="38">
        <f>SUBTOTAL(9,G412)</f>
        <v>0</v>
      </c>
      <c r="H411" s="64"/>
    </row>
    <row r="412" spans="1:8" ht="18.75" hidden="1" customHeight="1">
      <c r="A412" s="30"/>
      <c r="B412" s="7"/>
      <c r="C412" s="7"/>
      <c r="D412" s="7"/>
      <c r="E412" s="7"/>
      <c r="F412" s="7"/>
      <c r="G412" s="39"/>
      <c r="H412" s="76"/>
    </row>
    <row r="413" spans="1:8" ht="18.75" hidden="1" customHeight="1">
      <c r="A413" s="30"/>
      <c r="B413" s="7"/>
      <c r="C413" s="7"/>
      <c r="D413" s="7"/>
      <c r="E413" s="7"/>
      <c r="F413" s="7"/>
      <c r="G413" s="38">
        <f>SUBTOTAL(9,G414)</f>
        <v>0</v>
      </c>
      <c r="H413" s="64"/>
    </row>
    <row r="414" spans="1:8" ht="18.75" hidden="1" customHeight="1">
      <c r="A414" s="30"/>
      <c r="B414" s="7"/>
      <c r="C414" s="7"/>
      <c r="D414" s="7"/>
      <c r="E414" s="7"/>
      <c r="F414" s="7"/>
      <c r="G414" s="39"/>
      <c r="H414" s="76"/>
    </row>
    <row r="415" spans="1:8" ht="114" customHeight="1">
      <c r="A415" s="30" t="s">
        <v>239</v>
      </c>
      <c r="B415" s="7" t="s">
        <v>88</v>
      </c>
      <c r="C415" s="7" t="s">
        <v>29</v>
      </c>
      <c r="D415" s="7" t="s">
        <v>12</v>
      </c>
      <c r="E415" s="7" t="s">
        <v>238</v>
      </c>
      <c r="F415" s="7"/>
      <c r="G415" s="38">
        <f>SUBTOTAL(9,G416)</f>
        <v>0</v>
      </c>
      <c r="H415" s="38">
        <f>SUBTOTAL(9,H416)</f>
        <v>0</v>
      </c>
    </row>
    <row r="416" spans="1:8" ht="56.25" customHeight="1">
      <c r="A416" s="18" t="s">
        <v>146</v>
      </c>
      <c r="B416" s="7" t="s">
        <v>88</v>
      </c>
      <c r="C416" s="7" t="s">
        <v>29</v>
      </c>
      <c r="D416" s="7" t="s">
        <v>12</v>
      </c>
      <c r="E416" s="7" t="s">
        <v>238</v>
      </c>
      <c r="F416" s="7" t="s">
        <v>143</v>
      </c>
      <c r="G416" s="39">
        <v>0</v>
      </c>
      <c r="H416" s="76">
        <v>0</v>
      </c>
    </row>
    <row r="417" spans="1:8" ht="93.75">
      <c r="A417" s="18" t="s">
        <v>198</v>
      </c>
      <c r="B417" s="7" t="s">
        <v>88</v>
      </c>
      <c r="C417" s="7" t="s">
        <v>29</v>
      </c>
      <c r="D417" s="7" t="s">
        <v>12</v>
      </c>
      <c r="E417" s="7" t="s">
        <v>127</v>
      </c>
      <c r="F417" s="7"/>
      <c r="G417" s="38"/>
      <c r="H417" s="64"/>
    </row>
    <row r="418" spans="1:8" ht="56.25">
      <c r="A418" s="18" t="s">
        <v>146</v>
      </c>
      <c r="B418" s="7" t="s">
        <v>88</v>
      </c>
      <c r="C418" s="7" t="s">
        <v>29</v>
      </c>
      <c r="D418" s="7" t="s">
        <v>12</v>
      </c>
      <c r="E418" s="7" t="s">
        <v>127</v>
      </c>
      <c r="F418" s="7" t="s">
        <v>143</v>
      </c>
      <c r="G418" s="39">
        <v>44</v>
      </c>
      <c r="H418" s="49"/>
    </row>
    <row r="419" spans="1:8" ht="56.25">
      <c r="A419" s="18" t="s">
        <v>199</v>
      </c>
      <c r="B419" s="7" t="s">
        <v>88</v>
      </c>
      <c r="C419" s="7" t="s">
        <v>29</v>
      </c>
      <c r="D419" s="7" t="s">
        <v>12</v>
      </c>
      <c r="E419" s="7" t="s">
        <v>126</v>
      </c>
      <c r="F419" s="7"/>
      <c r="G419" s="38">
        <f>SUBTOTAL(9,G420)</f>
        <v>0</v>
      </c>
      <c r="H419" s="64"/>
    </row>
    <row r="420" spans="1:8" ht="56.25">
      <c r="A420" s="18" t="s">
        <v>146</v>
      </c>
      <c r="B420" s="7" t="s">
        <v>88</v>
      </c>
      <c r="C420" s="7" t="s">
        <v>29</v>
      </c>
      <c r="D420" s="7" t="s">
        <v>12</v>
      </c>
      <c r="E420" s="7" t="s">
        <v>126</v>
      </c>
      <c r="F420" s="7" t="s">
        <v>143</v>
      </c>
      <c r="G420" s="39">
        <v>0</v>
      </c>
      <c r="H420" s="49"/>
    </row>
    <row r="421" spans="1:8" ht="18.75" hidden="1" customHeight="1">
      <c r="A421" s="18"/>
      <c r="B421" s="7"/>
      <c r="C421" s="7"/>
      <c r="D421" s="7"/>
      <c r="E421" s="7"/>
      <c r="F421" s="7"/>
      <c r="G421" s="38">
        <f>SUBTOTAL(9,G422)</f>
        <v>0</v>
      </c>
      <c r="H421" s="48">
        <f>SUBTOTAL(9,H422)</f>
        <v>0</v>
      </c>
    </row>
    <row r="422" spans="1:8" ht="18.75" hidden="1" customHeight="1">
      <c r="A422" s="18"/>
      <c r="B422" s="7"/>
      <c r="C422" s="7"/>
      <c r="D422" s="7"/>
      <c r="E422" s="7"/>
      <c r="F422" s="7"/>
      <c r="G422" s="39"/>
      <c r="H422" s="49"/>
    </row>
    <row r="423" spans="1:8" ht="37.5">
      <c r="A423" s="20" t="s">
        <v>98</v>
      </c>
      <c r="B423" s="9" t="s">
        <v>88</v>
      </c>
      <c r="C423" s="9" t="s">
        <v>40</v>
      </c>
      <c r="D423" s="7"/>
      <c r="E423" s="7"/>
      <c r="F423" s="21"/>
      <c r="G423" s="38">
        <f>SUBTOTAL(9,G424:G428)</f>
        <v>26</v>
      </c>
      <c r="H423" s="48">
        <f>SUBTOTAL(9,H424:H428)</f>
        <v>0</v>
      </c>
    </row>
    <row r="424" spans="1:8">
      <c r="A424" s="31" t="s">
        <v>62</v>
      </c>
      <c r="B424" s="7" t="s">
        <v>88</v>
      </c>
      <c r="C424" s="7" t="s">
        <v>40</v>
      </c>
      <c r="D424" s="7" t="s">
        <v>11</v>
      </c>
      <c r="E424" s="7"/>
      <c r="F424" s="7"/>
      <c r="G424" s="38">
        <f>SUBTOTAL(9,G425:G428)</f>
        <v>26</v>
      </c>
      <c r="H424" s="48">
        <f t="shared" ref="H424" si="39">SUBTOTAL(9,H425:H428)</f>
        <v>0</v>
      </c>
    </row>
    <row r="425" spans="1:8" ht="56.25">
      <c r="A425" s="18" t="s">
        <v>199</v>
      </c>
      <c r="B425" s="7" t="s">
        <v>88</v>
      </c>
      <c r="C425" s="7" t="s">
        <v>40</v>
      </c>
      <c r="D425" s="7" t="s">
        <v>11</v>
      </c>
      <c r="E425" s="7" t="s">
        <v>126</v>
      </c>
      <c r="F425" s="7"/>
      <c r="G425" s="38">
        <f>SUBTOTAL(9,G426)</f>
        <v>26</v>
      </c>
      <c r="H425" s="48">
        <f>SUBTOTAL(9,H426)</f>
        <v>0</v>
      </c>
    </row>
    <row r="426" spans="1:8" ht="56.25">
      <c r="A426" s="18" t="s">
        <v>146</v>
      </c>
      <c r="B426" s="7" t="s">
        <v>88</v>
      </c>
      <c r="C426" s="7" t="s">
        <v>40</v>
      </c>
      <c r="D426" s="7" t="s">
        <v>11</v>
      </c>
      <c r="E426" s="7" t="s">
        <v>126</v>
      </c>
      <c r="F426" s="7" t="s">
        <v>143</v>
      </c>
      <c r="G426" s="39">
        <v>26</v>
      </c>
      <c r="H426" s="49"/>
    </row>
    <row r="427" spans="1:8" ht="93.75">
      <c r="A427" s="18" t="s">
        <v>200</v>
      </c>
      <c r="B427" s="7" t="s">
        <v>88</v>
      </c>
      <c r="C427" s="7" t="s">
        <v>40</v>
      </c>
      <c r="D427" s="7" t="s">
        <v>11</v>
      </c>
      <c r="E427" s="7" t="s">
        <v>136</v>
      </c>
      <c r="F427" s="7"/>
      <c r="G427" s="38">
        <f>SUBTOTAL(9,G428)</f>
        <v>0</v>
      </c>
      <c r="H427" s="48">
        <f>SUBTOTAL(9,H428)</f>
        <v>0</v>
      </c>
    </row>
    <row r="428" spans="1:8" ht="56.25">
      <c r="A428" s="18" t="s">
        <v>146</v>
      </c>
      <c r="B428" s="7" t="s">
        <v>88</v>
      </c>
      <c r="C428" s="7" t="s">
        <v>40</v>
      </c>
      <c r="D428" s="7" t="s">
        <v>11</v>
      </c>
      <c r="E428" s="7" t="s">
        <v>136</v>
      </c>
      <c r="F428" s="7" t="s">
        <v>143</v>
      </c>
      <c r="G428" s="39">
        <v>0</v>
      </c>
      <c r="H428" s="49"/>
    </row>
    <row r="429" spans="1:8" ht="18.75" hidden="1" customHeight="1">
      <c r="A429" s="20"/>
      <c r="B429" s="9"/>
      <c r="C429" s="9"/>
      <c r="D429" s="9"/>
      <c r="E429" s="9"/>
      <c r="F429" s="9"/>
      <c r="G429" s="37">
        <f>SUBTOTAL(9,G430:G432)</f>
        <v>0</v>
      </c>
      <c r="H429" s="47">
        <f>SUBTOTAL(9,H430:H432)</f>
        <v>0</v>
      </c>
    </row>
    <row r="430" spans="1:8" ht="18.75" hidden="1" customHeight="1">
      <c r="A430" s="18"/>
      <c r="B430" s="7"/>
      <c r="C430" s="7"/>
      <c r="D430" s="7"/>
      <c r="E430" s="7"/>
      <c r="F430" s="7"/>
      <c r="G430" s="38">
        <f>SUBTOTAL(9,G431:G432)</f>
        <v>0</v>
      </c>
      <c r="H430" s="48">
        <f>SUBTOTAL(9,H431:H432)</f>
        <v>0</v>
      </c>
    </row>
    <row r="431" spans="1:8" ht="18.75" hidden="1" customHeight="1">
      <c r="A431" s="18"/>
      <c r="B431" s="7"/>
      <c r="C431" s="7"/>
      <c r="D431" s="7"/>
      <c r="E431" s="7"/>
      <c r="F431" s="7"/>
      <c r="G431" s="38">
        <f>SUBTOTAL(9,G432:G432)</f>
        <v>0</v>
      </c>
      <c r="H431" s="48">
        <f>SUBTOTAL(9,H432:H432)</f>
        <v>0</v>
      </c>
    </row>
    <row r="432" spans="1:8" ht="18.75" hidden="1" customHeight="1">
      <c r="A432" s="30"/>
      <c r="B432" s="7"/>
      <c r="C432" s="7"/>
      <c r="D432" s="7"/>
      <c r="E432" s="7"/>
      <c r="F432" s="7"/>
      <c r="G432" s="39"/>
      <c r="H432" s="49"/>
    </row>
    <row r="433" spans="1:8" ht="37.5" hidden="1" customHeight="1">
      <c r="A433" s="20" t="s">
        <v>72</v>
      </c>
      <c r="B433" s="9" t="s">
        <v>88</v>
      </c>
      <c r="C433" s="9" t="s">
        <v>30</v>
      </c>
      <c r="D433" s="9"/>
      <c r="E433" s="9"/>
      <c r="F433" s="9"/>
      <c r="G433" s="37">
        <f>SUBTOTAL(9,G434:G436)</f>
        <v>0</v>
      </c>
      <c r="H433" s="47">
        <f>SUBTOTAL(9,H434:H436)</f>
        <v>0</v>
      </c>
    </row>
    <row r="434" spans="1:8" ht="18.75" hidden="1" customHeight="1">
      <c r="A434" s="18" t="s">
        <v>97</v>
      </c>
      <c r="B434" s="7" t="s">
        <v>88</v>
      </c>
      <c r="C434" s="7" t="s">
        <v>30</v>
      </c>
      <c r="D434" s="7" t="s">
        <v>11</v>
      </c>
      <c r="E434" s="7"/>
      <c r="F434" s="7"/>
      <c r="G434" s="38">
        <f>SUBTOTAL(9,G435:G436)</f>
        <v>0</v>
      </c>
      <c r="H434" s="48">
        <f>SUBTOTAL(9,H435:H436)</f>
        <v>0</v>
      </c>
    </row>
    <row r="435" spans="1:8" ht="18.75" hidden="1" customHeight="1">
      <c r="A435" s="18" t="s">
        <v>81</v>
      </c>
      <c r="B435" s="7" t="s">
        <v>88</v>
      </c>
      <c r="C435" s="7" t="s">
        <v>30</v>
      </c>
      <c r="D435" s="7" t="s">
        <v>11</v>
      </c>
      <c r="E435" s="7" t="s">
        <v>80</v>
      </c>
      <c r="F435" s="7"/>
      <c r="G435" s="38">
        <f>SUBTOTAL(9,G436)</f>
        <v>0</v>
      </c>
      <c r="H435" s="48">
        <f>SUBTOTAL(9,H436)</f>
        <v>0</v>
      </c>
    </row>
    <row r="436" spans="1:8" ht="18.75" hidden="1" customHeight="1">
      <c r="A436" s="31" t="s">
        <v>84</v>
      </c>
      <c r="B436" s="7" t="s">
        <v>88</v>
      </c>
      <c r="C436" s="7" t="s">
        <v>30</v>
      </c>
      <c r="D436" s="7" t="s">
        <v>11</v>
      </c>
      <c r="E436" s="7" t="s">
        <v>80</v>
      </c>
      <c r="F436" s="7" t="s">
        <v>60</v>
      </c>
      <c r="G436" s="39"/>
      <c r="H436" s="49"/>
    </row>
    <row r="437" spans="1:8" ht="18.75" customHeight="1">
      <c r="A437" s="33" t="s">
        <v>72</v>
      </c>
      <c r="B437" s="9" t="s">
        <v>88</v>
      </c>
      <c r="C437" s="9" t="s">
        <v>30</v>
      </c>
      <c r="D437" s="9"/>
      <c r="E437" s="9"/>
      <c r="F437" s="9"/>
      <c r="G437" s="37">
        <f>SUBTOTAL(9,G438:G440)</f>
        <v>0</v>
      </c>
      <c r="H437" s="63"/>
    </row>
    <row r="438" spans="1:8" ht="18.75" customHeight="1">
      <c r="A438" s="32" t="s">
        <v>97</v>
      </c>
      <c r="B438" s="7" t="s">
        <v>88</v>
      </c>
      <c r="C438" s="7" t="s">
        <v>30</v>
      </c>
      <c r="D438" s="7" t="s">
        <v>11</v>
      </c>
      <c r="E438" s="7"/>
      <c r="F438" s="7"/>
      <c r="G438" s="38">
        <f>SUBTOTAL(9,G439:G440)</f>
        <v>0</v>
      </c>
      <c r="H438" s="64"/>
    </row>
    <row r="439" spans="1:8" ht="74.25" customHeight="1">
      <c r="A439" s="18" t="s">
        <v>207</v>
      </c>
      <c r="B439" s="7" t="s">
        <v>88</v>
      </c>
      <c r="C439" s="7" t="s">
        <v>30</v>
      </c>
      <c r="D439" s="7" t="s">
        <v>11</v>
      </c>
      <c r="E439" s="7" t="s">
        <v>114</v>
      </c>
      <c r="F439" s="7"/>
      <c r="G439" s="38">
        <f>SUBTOTAL(9,G440)</f>
        <v>0</v>
      </c>
      <c r="H439" s="64"/>
    </row>
    <row r="440" spans="1:8" ht="57" customHeight="1">
      <c r="A440" s="18" t="s">
        <v>146</v>
      </c>
      <c r="B440" s="7" t="s">
        <v>88</v>
      </c>
      <c r="C440" s="7" t="s">
        <v>30</v>
      </c>
      <c r="D440" s="7" t="s">
        <v>11</v>
      </c>
      <c r="E440" s="7" t="s">
        <v>114</v>
      </c>
      <c r="F440" s="7" t="s">
        <v>143</v>
      </c>
      <c r="G440" s="39">
        <v>0</v>
      </c>
      <c r="H440" s="49"/>
    </row>
    <row r="441" spans="1:8" ht="56.25">
      <c r="A441" s="19" t="s">
        <v>75</v>
      </c>
      <c r="B441" s="15" t="s">
        <v>68</v>
      </c>
      <c r="C441" s="16"/>
      <c r="D441" s="16"/>
      <c r="E441" s="15"/>
      <c r="F441" s="16"/>
      <c r="G441" s="36">
        <f>SUBTOTAL(9,G442:G453)</f>
        <v>1434</v>
      </c>
      <c r="H441" s="50">
        <f t="shared" ref="H441" si="40">SUBTOTAL(9,H442:H453)</f>
        <v>0</v>
      </c>
    </row>
    <row r="442" spans="1:8" ht="37.5">
      <c r="A442" s="20" t="s">
        <v>10</v>
      </c>
      <c r="B442" s="9" t="s">
        <v>68</v>
      </c>
      <c r="C442" s="9" t="s">
        <v>11</v>
      </c>
      <c r="D442" s="9"/>
      <c r="E442" s="9"/>
      <c r="F442" s="9"/>
      <c r="G442" s="37">
        <f>SUBTOTAL(9,G443:G453)</f>
        <v>1434</v>
      </c>
      <c r="H442" s="47">
        <f t="shared" ref="H442" si="41">SUBTOTAL(9,H443:H453)</f>
        <v>0</v>
      </c>
    </row>
    <row r="443" spans="1:8" ht="75">
      <c r="A443" s="18" t="s">
        <v>83</v>
      </c>
      <c r="B443" s="7" t="s">
        <v>68</v>
      </c>
      <c r="C443" s="7" t="s">
        <v>11</v>
      </c>
      <c r="D443" s="7" t="s">
        <v>47</v>
      </c>
      <c r="E443" s="7"/>
      <c r="F443" s="7"/>
      <c r="G443" s="38">
        <f>SUBTOTAL(9,G444:G447)</f>
        <v>1434</v>
      </c>
      <c r="H443" s="48">
        <f>SUBTOTAL(9,H444:H447)</f>
        <v>0</v>
      </c>
    </row>
    <row r="444" spans="1:8" ht="93.75">
      <c r="A444" s="18" t="s">
        <v>5</v>
      </c>
      <c r="B444" s="7" t="s">
        <v>68</v>
      </c>
      <c r="C444" s="7" t="s">
        <v>11</v>
      </c>
      <c r="D444" s="7" t="s">
        <v>47</v>
      </c>
      <c r="E444" s="7" t="s">
        <v>13</v>
      </c>
      <c r="F444" s="7"/>
      <c r="G444" s="38">
        <f>SUBTOTAL(9,G445:G447)</f>
        <v>1434</v>
      </c>
      <c r="H444" s="48"/>
    </row>
    <row r="445" spans="1:8" ht="78" customHeight="1">
      <c r="A445" s="18" t="s">
        <v>145</v>
      </c>
      <c r="B445" s="40" t="s">
        <v>68</v>
      </c>
      <c r="C445" s="40" t="s">
        <v>138</v>
      </c>
      <c r="D445" s="40" t="s">
        <v>139</v>
      </c>
      <c r="E445" s="40" t="s">
        <v>13</v>
      </c>
      <c r="F445" s="40" t="s">
        <v>142</v>
      </c>
      <c r="G445" s="39">
        <v>1372</v>
      </c>
      <c r="H445" s="49"/>
    </row>
    <row r="446" spans="1:8" ht="56.25">
      <c r="A446" s="18" t="s">
        <v>146</v>
      </c>
      <c r="B446" s="40" t="s">
        <v>68</v>
      </c>
      <c r="C446" s="40" t="s">
        <v>138</v>
      </c>
      <c r="D446" s="40" t="s">
        <v>139</v>
      </c>
      <c r="E446" s="40" t="s">
        <v>13</v>
      </c>
      <c r="F446" s="40" t="s">
        <v>143</v>
      </c>
      <c r="G446" s="39">
        <v>62</v>
      </c>
      <c r="H446" s="49"/>
    </row>
    <row r="447" spans="1:8">
      <c r="A447" s="18" t="s">
        <v>147</v>
      </c>
      <c r="B447" s="40" t="s">
        <v>68</v>
      </c>
      <c r="C447" s="40" t="s">
        <v>11</v>
      </c>
      <c r="D447" s="40" t="s">
        <v>47</v>
      </c>
      <c r="E447" s="40" t="s">
        <v>13</v>
      </c>
      <c r="F447" s="40" t="s">
        <v>144</v>
      </c>
      <c r="G447" s="39">
        <v>0</v>
      </c>
      <c r="H447" s="49"/>
    </row>
    <row r="448" spans="1:8" s="12" customFormat="1">
      <c r="A448" s="31" t="s">
        <v>69</v>
      </c>
      <c r="B448" s="7" t="s">
        <v>68</v>
      </c>
      <c r="C448" s="7" t="s">
        <v>11</v>
      </c>
      <c r="D448" s="7" t="s">
        <v>30</v>
      </c>
      <c r="E448" s="7"/>
      <c r="F448" s="7"/>
      <c r="G448" s="38">
        <f>SUBTOTAL(9,G449:G450)</f>
        <v>0</v>
      </c>
      <c r="H448" s="48"/>
    </row>
    <row r="449" spans="1:11" s="12" customFormat="1">
      <c r="A449" s="31" t="s">
        <v>69</v>
      </c>
      <c r="B449" s="7" t="s">
        <v>68</v>
      </c>
      <c r="C449" s="7" t="s">
        <v>11</v>
      </c>
      <c r="D449" s="7" t="s">
        <v>30</v>
      </c>
      <c r="E449" s="7" t="s">
        <v>70</v>
      </c>
      <c r="F449" s="7"/>
      <c r="G449" s="38">
        <f>SUBTOTAL(9,G450)</f>
        <v>0</v>
      </c>
      <c r="H449" s="48"/>
    </row>
    <row r="450" spans="1:11">
      <c r="A450" s="18" t="s">
        <v>140</v>
      </c>
      <c r="B450" s="40" t="s">
        <v>68</v>
      </c>
      <c r="C450" s="40" t="s">
        <v>11</v>
      </c>
      <c r="D450" s="40" t="s">
        <v>30</v>
      </c>
      <c r="E450" s="40" t="s">
        <v>70</v>
      </c>
      <c r="F450" s="40" t="s">
        <v>141</v>
      </c>
      <c r="G450" s="39">
        <v>0</v>
      </c>
      <c r="H450" s="49"/>
    </row>
    <row r="451" spans="1:11" s="8" customFormat="1" ht="25.5" customHeight="1">
      <c r="A451" s="18" t="s">
        <v>16</v>
      </c>
      <c r="B451" s="7" t="s">
        <v>68</v>
      </c>
      <c r="C451" s="7" t="s">
        <v>11</v>
      </c>
      <c r="D451" s="7" t="s">
        <v>95</v>
      </c>
      <c r="E451" s="7"/>
      <c r="F451" s="7"/>
      <c r="G451" s="38">
        <f>SUBTOTAL(9,G452:G453)</f>
        <v>0</v>
      </c>
      <c r="H451" s="48"/>
    </row>
    <row r="452" spans="1:11" ht="57.75" customHeight="1">
      <c r="A452" s="65" t="s">
        <v>155</v>
      </c>
      <c r="B452" s="7" t="s">
        <v>68</v>
      </c>
      <c r="C452" s="7" t="s">
        <v>11</v>
      </c>
      <c r="D452" s="7" t="s">
        <v>95</v>
      </c>
      <c r="E452" s="7" t="s">
        <v>124</v>
      </c>
      <c r="F452" s="7"/>
      <c r="G452" s="38">
        <f>SUBTOTAL(9,G453)</f>
        <v>0</v>
      </c>
      <c r="H452" s="48"/>
    </row>
    <row r="453" spans="1:11" ht="56.25">
      <c r="A453" s="18" t="s">
        <v>146</v>
      </c>
      <c r="B453" s="40" t="s">
        <v>68</v>
      </c>
      <c r="C453" s="40" t="s">
        <v>11</v>
      </c>
      <c r="D453" s="40" t="s">
        <v>95</v>
      </c>
      <c r="E453" s="40" t="s">
        <v>124</v>
      </c>
      <c r="F453" s="40" t="s">
        <v>143</v>
      </c>
      <c r="G453" s="39">
        <v>0</v>
      </c>
      <c r="H453" s="49"/>
      <c r="K453" s="35"/>
    </row>
    <row r="454" spans="1:11" s="3" customFormat="1" ht="32.25" customHeight="1">
      <c r="A454" s="41" t="s">
        <v>74</v>
      </c>
      <c r="B454" s="43"/>
      <c r="C454" s="43"/>
      <c r="D454" s="43"/>
      <c r="E454" s="43"/>
      <c r="F454" s="43"/>
      <c r="G454" s="44">
        <f>SUBTOTAL(9,G5:G453)</f>
        <v>142609</v>
      </c>
      <c r="H454" s="70">
        <f t="shared" ref="H454" si="42">SUBTOTAL(9,H5:H453)</f>
        <v>58409</v>
      </c>
    </row>
    <row r="455" spans="1:11">
      <c r="A455" s="71" t="s">
        <v>221</v>
      </c>
      <c r="B455" s="72"/>
      <c r="C455" s="72"/>
      <c r="D455" s="72"/>
      <c r="E455" s="72"/>
      <c r="F455" s="72"/>
      <c r="G455" s="73"/>
      <c r="H455" s="74"/>
    </row>
  </sheetData>
  <autoFilter ref="A4:H455">
    <filterColumn colId="2"/>
  </autoFilter>
  <mergeCells count="8">
    <mergeCell ref="E3:E4"/>
    <mergeCell ref="A1:H1"/>
    <mergeCell ref="G3:H3"/>
    <mergeCell ref="F3:F4"/>
    <mergeCell ref="B3:B4"/>
    <mergeCell ref="A3:A4"/>
    <mergeCell ref="C3:C4"/>
    <mergeCell ref="D3:D4"/>
  </mergeCells>
  <conditionalFormatting sqref="A203">
    <cfRule type="expression" dxfId="2" priority="3">
      <formula>OR(#REF!&lt;=0,#REF!="")</formula>
    </cfRule>
  </conditionalFormatting>
  <conditionalFormatting sqref="A309">
    <cfRule type="expression" dxfId="1" priority="2">
      <formula>OR(#REF!&lt;=0,#REF!="")</formula>
    </cfRule>
  </conditionalFormatting>
  <conditionalFormatting sqref="C309:F310">
    <cfRule type="expression" dxfId="0" priority="1">
      <formula>OR(#REF!&lt;=0,#REF!="")</formula>
    </cfRule>
  </conditionalFormatting>
  <dataValidations count="1">
    <dataValidation type="textLength" operator="equal" allowBlank="1" showInputMessage="1" showErrorMessage="1" sqref="E5:E410 E417:E454 E413:E414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84" fitToHeight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4</vt:lpstr>
      <vt:lpstr>'прил.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2014-03-26T07:57:19Z</cp:lastPrinted>
  <dcterms:created xsi:type="dcterms:W3CDTF">2009-11-05T14:15:41Z</dcterms:created>
  <dcterms:modified xsi:type="dcterms:W3CDTF">2014-04-03T07:37:53Z</dcterms:modified>
</cp:coreProperties>
</file>